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userNames1.xml" ContentType="application/vnd.openxmlformats-officedocument.spreadsheetml.userNam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2120" windowHeight="9120" tabRatio="943" activeTab="11"/>
  </bookViews>
  <sheets>
    <sheet name="Cover" sheetId="12" r:id="rId1"/>
    <sheet name="Index" sheetId="1" r:id="rId2"/>
    <sheet name="1.1" sheetId="2" r:id="rId3"/>
    <sheet name="1.2" sheetId="3" r:id="rId4"/>
    <sheet name="1.3" sheetId="4" r:id="rId5"/>
    <sheet name="2.1" sheetId="5" r:id="rId6"/>
    <sheet name="2.2" sheetId="6" r:id="rId7"/>
    <sheet name="3" sheetId="7" r:id="rId8"/>
    <sheet name="4.1" sheetId="8" r:id="rId9"/>
    <sheet name="4.2" sheetId="9" r:id="rId10"/>
    <sheet name="Lookups" sheetId="10" state="hidden" r:id="rId11"/>
    <sheet name="5" sheetId="11" r:id="rId12"/>
  </sheets>
  <externalReferences>
    <externalReference r:id="rId13"/>
  </externalReferences>
  <definedNames>
    <definedName name="_ftn1" localSheetId="5">'2.1'!$B$18</definedName>
    <definedName name="_ftn1" localSheetId="8">'4.1'!$B$22</definedName>
    <definedName name="_ftn1" localSheetId="9">'4.2'!$B$18</definedName>
    <definedName name="_ftn2" localSheetId="5">'2.1'!$B$19</definedName>
    <definedName name="_ftn2" localSheetId="8">'4.1'!$B$23</definedName>
    <definedName name="_ftn2" localSheetId="9">'4.2'!$B$19</definedName>
    <definedName name="_ftn3" localSheetId="5">'2.1'!$B$21</definedName>
    <definedName name="_ftn3" localSheetId="8">'4.1'!$B$25</definedName>
    <definedName name="_ftn3" localSheetId="9">'4.2'!$B$21</definedName>
    <definedName name="_ftn4" localSheetId="5">'2.1'!$B$22</definedName>
    <definedName name="_ftn4" localSheetId="8">'4.1'!$B$26</definedName>
    <definedName name="_ftn4" localSheetId="9">'4.2'!$B$22</definedName>
    <definedName name="_ftn5" localSheetId="5">'2.1'!$B$23</definedName>
    <definedName name="_ftn5" localSheetId="8">'4.1'!$B$29</definedName>
    <definedName name="_ftn5" localSheetId="9">'4.2'!$B$23</definedName>
    <definedName name="_ftn6" localSheetId="5">'2.1'!#REF!</definedName>
    <definedName name="_ftn6" localSheetId="8">'4.1'!$B$30</definedName>
    <definedName name="_ftn6" localSheetId="9">'4.2'!$B$24</definedName>
    <definedName name="_ftnref1" localSheetId="5">'2.1'!$B$9</definedName>
    <definedName name="_ftnref1" localSheetId="8">'4.1'!$B$9</definedName>
    <definedName name="_ftnref1" localSheetId="9">'4.2'!$B$9</definedName>
    <definedName name="_ftnref2" localSheetId="5">'2.1'!$B$10</definedName>
    <definedName name="_ftnref2" localSheetId="8">'4.1'!#REF!</definedName>
    <definedName name="_ftnref2" localSheetId="9">'4.2'!$B$10</definedName>
    <definedName name="_ftnref3" localSheetId="5">'2.1'!$B$12</definedName>
    <definedName name="_ftnref3" localSheetId="8">'4.1'!$B$11</definedName>
    <definedName name="_ftnref3" localSheetId="9">'4.2'!$B$12</definedName>
    <definedName name="_ftnref4" localSheetId="5">'2.1'!$B$13</definedName>
    <definedName name="_ftnref4" localSheetId="8">'4.1'!$B$12</definedName>
    <definedName name="_ftnref4" localSheetId="9">'4.2'!$B$13</definedName>
    <definedName name="_ftnref5" localSheetId="5">'2.1'!$B$14</definedName>
    <definedName name="_ftnref5" localSheetId="8">'4.1'!$B$13</definedName>
    <definedName name="_ftnref5" localSheetId="9">'4.2'!$B$14</definedName>
    <definedName name="_ftnref6" localSheetId="5">'2.1'!$B$15</definedName>
    <definedName name="_ftnref6" localSheetId="8">'4.1'!$B$14</definedName>
    <definedName name="_ftnref6" localSheetId="9">'4.2'!$B$15</definedName>
    <definedName name="name">'1.1'!$D$11</definedName>
    <definedName name="NameInsurer">'[1]1.1'!$D$11</definedName>
    <definedName name="_xlnm.Print_Area" localSheetId="2">'1.1'!$A$1:$G$65</definedName>
    <definedName name="_xlnm.Print_Area" localSheetId="3">'1.2'!$A$1:$F$22</definedName>
    <definedName name="_xlnm.Print_Area" localSheetId="4">'1.3'!$A$1:$D$32</definedName>
    <definedName name="_xlnm.Print_Area" localSheetId="5">'2.1'!$A$1:$G$17</definedName>
    <definedName name="_xlnm.Print_Area" localSheetId="6">'2.2'!$A$1:$D$31</definedName>
    <definedName name="_xlnm.Print_Area" localSheetId="7">'3'!$A$1:$I$28</definedName>
    <definedName name="_xlnm.Print_Area" localSheetId="8">'4.1'!$A$1:$D$43</definedName>
    <definedName name="_xlnm.Print_Area" localSheetId="9">'4.2'!$A$1:$D$62</definedName>
    <definedName name="_xlnm.Print_Area" localSheetId="11">'5'!$A$1:$D$34</definedName>
    <definedName name="_xlnm.Print_Area" localSheetId="1">Index!$A$1:$B$22</definedName>
    <definedName name="TOTALLIAB">'[1]4.11'!$F$37</definedName>
    <definedName name="YE">'1.1'!$D$10</definedName>
    <definedName name="Z_61D45926_FE8C_4855_A166_569FB7FB549E_.wvu.PrintArea" localSheetId="2" hidden="1">'1.1'!$A$1:$G$65</definedName>
    <definedName name="Z_61D45926_FE8C_4855_A166_569FB7FB549E_.wvu.PrintArea" localSheetId="3" hidden="1">'1.2'!$A$1:$F$22</definedName>
    <definedName name="Z_61D45926_FE8C_4855_A166_569FB7FB549E_.wvu.PrintArea" localSheetId="4" hidden="1">'1.3'!$A$1:$D$32</definedName>
    <definedName name="Z_61D45926_FE8C_4855_A166_569FB7FB549E_.wvu.PrintArea" localSheetId="5" hidden="1">'2.1'!$A$1:$G$17</definedName>
    <definedName name="Z_61D45926_FE8C_4855_A166_569FB7FB549E_.wvu.PrintArea" localSheetId="6" hidden="1">'2.2'!$A$1:$D$31</definedName>
    <definedName name="Z_61D45926_FE8C_4855_A166_569FB7FB549E_.wvu.PrintArea" localSheetId="7" hidden="1">'3'!$A$1:$I$28</definedName>
    <definedName name="Z_61D45926_FE8C_4855_A166_569FB7FB549E_.wvu.PrintArea" localSheetId="8" hidden="1">'4.1'!$A$1:$D$43</definedName>
    <definedName name="Z_61D45926_FE8C_4855_A166_569FB7FB549E_.wvu.PrintArea" localSheetId="9" hidden="1">'4.2'!$A$1:$D$62</definedName>
    <definedName name="Z_61D45926_FE8C_4855_A166_569FB7FB549E_.wvu.PrintArea" localSheetId="11" hidden="1">'5'!$A$1:$D$34</definedName>
    <definedName name="Z_61D45926_FE8C_4855_A166_569FB7FB549E_.wvu.PrintArea" localSheetId="1" hidden="1">Index!$A$1:$B$22</definedName>
    <definedName name="Z_76417A19_93B2_4FD7_B60F_B6B314B193DE_.wvu.PrintArea" localSheetId="2" hidden="1">'1.1'!$A$1:$G$65</definedName>
    <definedName name="Z_76417A19_93B2_4FD7_B60F_B6B314B193DE_.wvu.PrintArea" localSheetId="3" hidden="1">'1.2'!$A$1:$F$22</definedName>
    <definedName name="Z_76417A19_93B2_4FD7_B60F_B6B314B193DE_.wvu.PrintArea" localSheetId="4" hidden="1">'1.3'!$A$1:$D$32</definedName>
    <definedName name="Z_76417A19_93B2_4FD7_B60F_B6B314B193DE_.wvu.PrintArea" localSheetId="5" hidden="1">'2.1'!$A$1:$G$17</definedName>
    <definedName name="Z_76417A19_93B2_4FD7_B60F_B6B314B193DE_.wvu.PrintArea" localSheetId="6" hidden="1">'2.2'!$A$1:$D$31</definedName>
    <definedName name="Z_76417A19_93B2_4FD7_B60F_B6B314B193DE_.wvu.PrintArea" localSheetId="7" hidden="1">'3'!$A$1:$I$28</definedName>
    <definedName name="Z_76417A19_93B2_4FD7_B60F_B6B314B193DE_.wvu.PrintArea" localSheetId="8" hidden="1">'4.1'!$A$1:$D$43</definedName>
    <definedName name="Z_76417A19_93B2_4FD7_B60F_B6B314B193DE_.wvu.PrintArea" localSheetId="9" hidden="1">'4.2'!$A$1:$D$62</definedName>
    <definedName name="Z_76417A19_93B2_4FD7_B60F_B6B314B193DE_.wvu.PrintArea" localSheetId="11" hidden="1">'5'!$A$1:$D$34</definedName>
    <definedName name="Z_76417A19_93B2_4FD7_B60F_B6B314B193DE_.wvu.PrintArea" localSheetId="1" hidden="1">Index!$A$1:$B$22</definedName>
    <definedName name="Z_96559A67_D53D_4437_AAFA_15758E267A61_.wvu.PrintArea" localSheetId="2" hidden="1">'1.1'!$A$1:$G$65</definedName>
    <definedName name="Z_96559A67_D53D_4437_AAFA_15758E267A61_.wvu.PrintArea" localSheetId="3" hidden="1">'1.2'!$A$1:$F$22</definedName>
    <definedName name="Z_96559A67_D53D_4437_AAFA_15758E267A61_.wvu.PrintArea" localSheetId="4" hidden="1">'1.3'!$A$1:$D$32</definedName>
    <definedName name="Z_96559A67_D53D_4437_AAFA_15758E267A61_.wvu.PrintArea" localSheetId="5" hidden="1">'2.1'!$A$1:$G$17</definedName>
    <definedName name="Z_96559A67_D53D_4437_AAFA_15758E267A61_.wvu.PrintArea" localSheetId="6" hidden="1">'2.2'!$A$1:$D$31</definedName>
    <definedName name="Z_96559A67_D53D_4437_AAFA_15758E267A61_.wvu.PrintArea" localSheetId="7" hidden="1">'3'!$A$1:$I$28</definedName>
    <definedName name="Z_96559A67_D53D_4437_AAFA_15758E267A61_.wvu.PrintArea" localSheetId="8" hidden="1">'4.1'!$A$1:$D$43</definedName>
    <definedName name="Z_96559A67_D53D_4437_AAFA_15758E267A61_.wvu.PrintArea" localSheetId="9" hidden="1">'4.2'!$A$1:$D$62</definedName>
    <definedName name="Z_96559A67_D53D_4437_AAFA_15758E267A61_.wvu.PrintArea" localSheetId="11" hidden="1">'5'!$A$1:$D$34</definedName>
    <definedName name="Z_96559A67_D53D_4437_AAFA_15758E267A61_.wvu.PrintArea" localSheetId="1" hidden="1">Index!$A$1:$B$22</definedName>
  </definedNames>
  <calcPr calcId="145621"/>
  <customWorkbookViews>
    <customWorkbookView name="Khumo Phatshwane - Personal View" guid="{76417A19-93B2-4FD7-B60F-B6B314B193DE}" mergeInterval="0" personalView="1" maximized="1" windowWidth="1362" windowHeight="543" tabRatio="943" activeSheetId="1"/>
    <customWorkbookView name="mgaoses - Personal View" guid="{61D45926-FE8C-4855-A166-569FB7FB549E}" mergeInterval="0" personalView="1" maximized="1" xWindow="1" yWindow="1" windowWidth="1270" windowHeight="797" tabRatio="943" activeSheetId="6"/>
    <customWorkbookView name="bitshepeng - Personal View" guid="{96559A67-D53D-4437-AAFA-15758E267A61}" mergeInterval="0" personalView="1" maximized="1" xWindow="1" yWindow="1" windowWidth="1280" windowHeight="761" tabRatio="943" activeSheetId="1"/>
  </customWorkbookViews>
</workbook>
</file>

<file path=xl/calcChain.xml><?xml version="1.0" encoding="utf-8"?>
<calcChain xmlns="http://schemas.openxmlformats.org/spreadsheetml/2006/main">
  <c r="A2" i="11" l="1"/>
  <c r="A3" i="11"/>
  <c r="A4" i="11"/>
  <c r="C5" i="11"/>
  <c r="D5" i="11"/>
  <c r="N2" i="10"/>
  <c r="A3" i="9"/>
  <c r="A4" i="9"/>
  <c r="D7" i="9"/>
  <c r="C31" i="9"/>
  <c r="D31" i="9"/>
  <c r="C41" i="9"/>
  <c r="D41" i="9"/>
  <c r="C57" i="9"/>
  <c r="D57" i="9"/>
  <c r="D59" i="9" s="1"/>
  <c r="C59" i="9"/>
  <c r="A3" i="8"/>
  <c r="A4" i="8"/>
  <c r="D7" i="8"/>
  <c r="C10" i="8"/>
  <c r="D10" i="8"/>
  <c r="C22" i="8"/>
  <c r="C32" i="8" s="1"/>
  <c r="C34" i="8" s="1"/>
  <c r="D22" i="8"/>
  <c r="D32" i="8" s="1"/>
  <c r="D34" i="8" s="1"/>
  <c r="D36" i="8" s="1"/>
  <c r="D40" i="8" s="1"/>
  <c r="C35" i="8" s="1"/>
  <c r="A3" i="7"/>
  <c r="A4" i="7"/>
  <c r="A2" i="6"/>
  <c r="A3" i="6"/>
  <c r="A4" i="6"/>
  <c r="C6" i="6"/>
  <c r="D6" i="6" s="1"/>
  <c r="A3" i="5"/>
  <c r="A4" i="5"/>
  <c r="D7" i="5"/>
  <c r="E7" i="5" s="1"/>
  <c r="F7" i="5" s="1"/>
  <c r="G7" i="5" s="1"/>
  <c r="D16" i="5"/>
  <c r="E16" i="5"/>
  <c r="F16" i="5"/>
  <c r="A2" i="4"/>
  <c r="A3" i="4"/>
  <c r="A4" i="4"/>
  <c r="C6" i="4"/>
  <c r="D6" i="4" s="1"/>
  <c r="A2" i="3"/>
  <c r="A3" i="3"/>
  <c r="A4" i="3"/>
  <c r="D6" i="3"/>
  <c r="E6" i="3" s="1"/>
  <c r="F6" i="3" s="1"/>
  <c r="A2" i="2"/>
  <c r="A3" i="2"/>
  <c r="A4" i="2"/>
  <c r="D5" i="2"/>
  <c r="E5" i="2" s="1"/>
  <c r="F5" i="2" s="1"/>
  <c r="G5" i="2" s="1"/>
  <c r="A3" i="1"/>
  <c r="C36" i="8" l="1"/>
  <c r="C40" i="8" s="1"/>
</calcChain>
</file>

<file path=xl/sharedStrings.xml><?xml version="1.0" encoding="utf-8"?>
<sst xmlns="http://schemas.openxmlformats.org/spreadsheetml/2006/main" count="243" uniqueCount="190">
  <si>
    <t>1. ASSETS</t>
  </si>
  <si>
    <r>
      <t>Conditions imposed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(Y/N)</t>
    </r>
  </si>
  <si>
    <t>Statement no.</t>
  </si>
  <si>
    <t>Description</t>
  </si>
  <si>
    <t>Management Information</t>
  </si>
  <si>
    <t>Registration information and addresses &amp; particulars of key persons</t>
  </si>
  <si>
    <t>Date Appointed</t>
  </si>
  <si>
    <t>Date Resigned</t>
  </si>
  <si>
    <t>Position Held</t>
  </si>
  <si>
    <t>Non-Current Assets</t>
  </si>
  <si>
    <t>Current Assets</t>
  </si>
  <si>
    <t>Non-Current Liabilities</t>
  </si>
  <si>
    <t>Current Liabilities</t>
  </si>
  <si>
    <t>Taxation payable</t>
  </si>
  <si>
    <t>TOTALLIABILITIES AND PCT</t>
  </si>
  <si>
    <t>total lialbity and PCT cover</t>
  </si>
  <si>
    <t>1. DESCRIPTION</t>
  </si>
  <si>
    <r>
      <t xml:space="preserve">End of financial period </t>
    </r>
    <r>
      <rPr>
        <i/>
        <sz val="10"/>
        <rFont val="Arial"/>
        <family val="2"/>
      </rPr>
      <t>(yyyy/mm/dd)</t>
    </r>
  </si>
  <si>
    <t>Number of months in financial period under review</t>
  </si>
  <si>
    <t>Certificate number</t>
  </si>
  <si>
    <t>Did person change since previous year (Y/N)</t>
  </si>
  <si>
    <t>Name of first firm</t>
  </si>
  <si>
    <t>Initials and surname of Responsible Partner</t>
  </si>
  <si>
    <t>AUDITORS</t>
  </si>
  <si>
    <t>Telephone (including area code)</t>
  </si>
  <si>
    <t>Initials and surname</t>
  </si>
  <si>
    <t>Fax (including area code)</t>
  </si>
  <si>
    <t>website</t>
  </si>
  <si>
    <t>e-mail</t>
  </si>
  <si>
    <t>Cellphone</t>
  </si>
  <si>
    <t>Physical address</t>
  </si>
  <si>
    <t>Postal address</t>
  </si>
  <si>
    <t>Initials &amp; Surname</t>
  </si>
  <si>
    <t>DESCRIPTION</t>
  </si>
  <si>
    <t>Other</t>
  </si>
  <si>
    <t>TOTAL ASSETS</t>
  </si>
  <si>
    <t>No</t>
  </si>
  <si>
    <t>Yes</t>
  </si>
  <si>
    <t>Approved Securities Code</t>
  </si>
  <si>
    <t>Approved Other Assets Code</t>
  </si>
  <si>
    <t>Names Insurers</t>
  </si>
  <si>
    <t>Name</t>
  </si>
  <si>
    <t>Registration Number</t>
  </si>
  <si>
    <t>Code</t>
  </si>
  <si>
    <t>Yes/No</t>
  </si>
  <si>
    <t>Statement 1.1</t>
  </si>
  <si>
    <t>Statement 1.2</t>
  </si>
  <si>
    <t>Financial Statements</t>
  </si>
  <si>
    <t>CURRENT YEAR</t>
  </si>
  <si>
    <t>PREVIOUS YEAR</t>
  </si>
  <si>
    <r>
      <t xml:space="preserve">Other income </t>
    </r>
    <r>
      <rPr>
        <i/>
        <sz val="10"/>
        <rFont val="Arial"/>
        <family val="2"/>
      </rPr>
      <t>(specify)</t>
    </r>
  </si>
  <si>
    <t>Profit/(loss) before tax</t>
  </si>
  <si>
    <t>Income tax expense</t>
  </si>
  <si>
    <t>Net profit/(loss) for the period</t>
  </si>
  <si>
    <t>Accumulated profit/(loss) at the beginning of the period</t>
  </si>
  <si>
    <t>Sub-total</t>
  </si>
  <si>
    <t>Transfer to/(from) non-distributable reserve</t>
  </si>
  <si>
    <t xml:space="preserve">Transfer to/(from) other reserves </t>
  </si>
  <si>
    <t xml:space="preserve">Dividends </t>
  </si>
  <si>
    <t>ACCUMULATED PROFIT/(LOSS)  AT THE END OF THE PERIOD</t>
  </si>
  <si>
    <t xml:space="preserve">Property &amp; equipment                       </t>
  </si>
  <si>
    <t>Intangible assets</t>
  </si>
  <si>
    <t>Investment property</t>
  </si>
  <si>
    <t>Financial instruments</t>
  </si>
  <si>
    <t>Loans advanced</t>
  </si>
  <si>
    <t>Interest in subsidiary companies</t>
  </si>
  <si>
    <t>Interest in associated companies</t>
  </si>
  <si>
    <t>Goodwill</t>
  </si>
  <si>
    <t>Current investments</t>
  </si>
  <si>
    <t>Other receivables</t>
  </si>
  <si>
    <t>Taxation paid in advance</t>
  </si>
  <si>
    <t>Cash &amp; cash equivalents</t>
  </si>
  <si>
    <t>Deferred tax assets</t>
  </si>
  <si>
    <t>2. EQUITY AND LIABILITIES</t>
  </si>
  <si>
    <t>Capital And Reserves</t>
  </si>
  <si>
    <t>Share capital</t>
  </si>
  <si>
    <t>Share premium</t>
  </si>
  <si>
    <t>Non-distributable reserve</t>
  </si>
  <si>
    <t>Distributable reserve</t>
  </si>
  <si>
    <t>Retained income</t>
  </si>
  <si>
    <t>TOTAL EQUITY</t>
  </si>
  <si>
    <t>Interest bearing loans</t>
  </si>
  <si>
    <t>Non-current provisions</t>
  </si>
  <si>
    <t>Amounts due to subsidiaries</t>
  </si>
  <si>
    <t>Deferred taxation</t>
  </si>
  <si>
    <t>Other payables</t>
  </si>
  <si>
    <t>Current provisions</t>
  </si>
  <si>
    <t>Deferred tax liability</t>
  </si>
  <si>
    <t>TOTAL LIABILITIES</t>
  </si>
  <si>
    <t>TOTAL EQUITY AND LIABILITIES</t>
  </si>
  <si>
    <t>Registration number</t>
  </si>
  <si>
    <t>Name of intermediary</t>
  </si>
  <si>
    <t>4. NAMES OF CONTACT PERSONS</t>
  </si>
  <si>
    <t>4.2 COMPLIANCE OFFICER</t>
  </si>
  <si>
    <t>4.3 AUDITOR</t>
  </si>
  <si>
    <t>4.4 PERSON COMPLETING THE RETURN</t>
  </si>
  <si>
    <t>P'000</t>
  </si>
  <si>
    <t>Statement 1.3</t>
  </si>
  <si>
    <t>Board of Directors</t>
  </si>
  <si>
    <t>Changes in Employees</t>
  </si>
  <si>
    <t>Income Statement</t>
  </si>
  <si>
    <t>Balance Sheet</t>
  </si>
  <si>
    <t>Name of fund</t>
  </si>
  <si>
    <t>Total number of members</t>
  </si>
  <si>
    <t>PARTICIPATING FUNDS</t>
  </si>
  <si>
    <t>Participating Funds</t>
  </si>
  <si>
    <t>ADMINISTRATOR RETURN</t>
  </si>
  <si>
    <t>1.1 REGISTERED OFFICE OF ADMINISTRATOR</t>
  </si>
  <si>
    <t>ABC Administrators</t>
  </si>
  <si>
    <t>4.1 CEO</t>
  </si>
  <si>
    <t>Total Annual Contributions</t>
  </si>
  <si>
    <t>Date Joined</t>
  </si>
  <si>
    <t>INCOME STATEMENT</t>
  </si>
  <si>
    <t>BENEFITS PAYABLE</t>
  </si>
  <si>
    <t>Current</t>
  </si>
  <si>
    <t>Total Benefits Payable</t>
  </si>
  <si>
    <t>Type of fund</t>
  </si>
  <si>
    <t>BALANCE SHEET</t>
  </si>
  <si>
    <t>Statement 3</t>
  </si>
  <si>
    <t>Benefits Payable</t>
  </si>
  <si>
    <t>Statement 4.1</t>
  </si>
  <si>
    <t>Statement 4.2</t>
  </si>
  <si>
    <t xml:space="preserve">Summary of Experience in the Industry </t>
  </si>
  <si>
    <t>Reasons for significant changes in employees</t>
  </si>
  <si>
    <t xml:space="preserve">Number of employees at previous return date  </t>
  </si>
  <si>
    <t>Number of employees at this return date</t>
  </si>
  <si>
    <t xml:space="preserve">Number of employees retrenched </t>
  </si>
  <si>
    <t xml:space="preserve">Number of employees who resigned, retired or were dismissed </t>
  </si>
  <si>
    <t xml:space="preserve">Number of new employees </t>
  </si>
  <si>
    <t>Statement 2.2</t>
  </si>
  <si>
    <t>Statement 2.1</t>
  </si>
  <si>
    <t>Number of members administered at previous return date</t>
  </si>
  <si>
    <t>Number of new members admitted to schemes administered by the company at the previous return date</t>
  </si>
  <si>
    <t>Number of members in new schemes acquired by the administrator in the period since the previous return date</t>
  </si>
  <si>
    <t xml:space="preserve">Number of members lost as a result of termination of schemes or transfer of those schemes to other administrators </t>
  </si>
  <si>
    <t>Number of members administered at this return date</t>
  </si>
  <si>
    <t>Reasons for significant changes in number of members administered</t>
  </si>
  <si>
    <t>Administered Membership Turnover</t>
  </si>
  <si>
    <t>Participating Funds and Membership Turnover</t>
  </si>
  <si>
    <t>Lump sums paid on:</t>
  </si>
  <si>
    <t>Retirements (including purchase price of annuity policies)</t>
  </si>
  <si>
    <t>Deaths</t>
  </si>
  <si>
    <t>Withdrawal</t>
  </si>
  <si>
    <t>Annuities paid by the scheme (i.e. pensions in course of payment)</t>
  </si>
  <si>
    <t>1 to 3 Months Delay in Benefit Settlement</t>
  </si>
  <si>
    <t>4 to 6 Months Delay in Benefit Settlement</t>
  </si>
  <si>
    <t>More than 6 months Delay in Benefit Settlement</t>
  </si>
  <si>
    <t>Administration fee income</t>
  </si>
  <si>
    <r>
      <t xml:space="preserve">Other expenditure </t>
    </r>
    <r>
      <rPr>
        <i/>
        <sz val="10"/>
        <rFont val="Arial"/>
        <family val="2"/>
      </rPr>
      <t>(specify)</t>
    </r>
  </si>
  <si>
    <t>Salaries / wages / compensation to employees</t>
  </si>
  <si>
    <t>Rentals</t>
  </si>
  <si>
    <t>Office expenses (stationery, telephone, fax, computer software, etc)</t>
  </si>
  <si>
    <t>Bank charges, audit fees, etc</t>
  </si>
  <si>
    <t>Depreciation</t>
  </si>
  <si>
    <r>
      <t xml:space="preserve">Reasons for the delay in passing on contributions received </t>
    </r>
    <r>
      <rPr>
        <i/>
        <sz val="10"/>
        <rFont val="Arial"/>
        <family val="2"/>
      </rPr>
      <t>(if applicable)</t>
    </r>
  </si>
  <si>
    <t>Compliance Report</t>
  </si>
  <si>
    <t>Statement 5</t>
  </si>
  <si>
    <t>Question</t>
  </si>
  <si>
    <t>Answer</t>
  </si>
  <si>
    <t>Governance</t>
  </si>
  <si>
    <r>
      <t xml:space="preserve">Has there been any material breaches of the service level agreement over the course of the last financial year?
</t>
    </r>
    <r>
      <rPr>
        <i/>
        <sz val="10"/>
        <rFont val="Arial"/>
        <family val="2"/>
      </rPr>
      <t>If "Yes", please provide details</t>
    </r>
  </si>
  <si>
    <t>Controls</t>
  </si>
  <si>
    <t>If "Yes", provide details of the internal control processes in place</t>
  </si>
  <si>
    <t>After the lodgement of the claim, how long do you take to settle death claims?</t>
  </si>
  <si>
    <t>Operational Risk - Systems</t>
  </si>
  <si>
    <t>in- house?</t>
  </si>
  <si>
    <t>other?</t>
  </si>
  <si>
    <r>
      <t xml:space="preserve">Were there any changes to the administration systems over the course of the last financial year?
</t>
    </r>
    <r>
      <rPr>
        <i/>
        <sz val="10"/>
        <rFont val="Arial"/>
        <family val="2"/>
      </rPr>
      <t>If '"Yes", please provide details</t>
    </r>
  </si>
  <si>
    <t>Certification of the Chief Executive Officer</t>
  </si>
  <si>
    <t>I certify that the information provided above is correct, to the best of my knowledge.</t>
  </si>
  <si>
    <t>………………………………………………….</t>
  </si>
  <si>
    <t>Chief Executive Officer, administrator</t>
  </si>
  <si>
    <r>
      <t xml:space="preserve">Was there a material failure in the operation of the administration system in the prior reporting period?  How long was the system not operational?
If </t>
    </r>
    <r>
      <rPr>
        <i/>
        <sz val="10"/>
        <rFont val="Arial"/>
        <family val="2"/>
      </rPr>
      <t>"Yes", please provide reasons</t>
    </r>
  </si>
  <si>
    <t>Details/ Comments</t>
  </si>
  <si>
    <t>Who developed the systems:</t>
  </si>
  <si>
    <t>Total Annual Administration Fees Received from Pension Funds</t>
  </si>
  <si>
    <t>Amounts receivalbe from pension funds</t>
  </si>
  <si>
    <t>Amounts payable to pension funds</t>
  </si>
  <si>
    <t>2. CERTIFICATE OF REGISTRATION AS AN ADMINISTRATOR ISSUED BY THE NBFIRA</t>
  </si>
  <si>
    <t>How old are the systems used in your role as a fund administrator? (In years)</t>
  </si>
  <si>
    <t>a software house which specializes in the development of administration systems for retirement?</t>
  </si>
  <si>
    <r>
      <t xml:space="preserve">Are there internal controls in place to monitor any material breach of the service level agreement with the pension or provident funds?
</t>
    </r>
    <r>
      <rPr>
        <i/>
        <sz val="10"/>
        <rFont val="Arial"/>
        <family val="2"/>
      </rPr>
      <t>If "Yes", please provide details</t>
    </r>
  </si>
  <si>
    <t>Do you send regular reports to the pension or provident fund?
How frequently do you send these reports?</t>
  </si>
  <si>
    <t xml:space="preserve">Non-Bank Financial Institutions Regulatory  </t>
  </si>
  <si>
    <t>Authority (NBFIRA)</t>
  </si>
  <si>
    <t>Pensions Prudential Rules</t>
  </si>
  <si>
    <t>In terms of Section 50 of the NBFIRA Act – Section 51 on Reporting</t>
  </si>
  <si>
    <t>Effective March 1, 2012</t>
  </si>
  <si>
    <t>PFR5</t>
  </si>
  <si>
    <t xml:space="preserve">Pension Fund Adminsitrator Returns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</si>
</sst>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64" formatCode="0.0%"/>
    <numFmt numFmtId="165" formatCode="\ \ \ \ \ @"/>
    <numFmt numFmtId="166" formatCode="&quot;R&quot;#,##0.00_-;&quot;R&quot;#,##0.00\-"/>
    <numFmt numFmtId="167" formatCode="&quot;R&quot;#,##0.00_-;[Red]&quot;R&quot;#,##0.00\-"/>
    <numFmt numFmtId="168" formatCode="_-* #,##0_-;_-* #,##0\-;_-* &quot;-&quot;_-;_-@_-"/>
    <numFmt numFmtId="169" formatCode="#,##0\ &quot;DM&quot;;[Red]\-#,##0\ &quot;DM&quot;"/>
    <numFmt numFmtId="170" formatCode="&quot;£&quot;#,##0_);[Red]\(&quot;£&quot;#,##0\)"/>
    <numFmt numFmtId="171" formatCode="_ &quot;SFr.&quot;\ * #,##0.00_ ;_ &quot;SFr.&quot;\ * \-#,##0.00_ ;_ &quot;SFr.&quot;\ * &quot;-&quot;??_ ;_ @_ "/>
    <numFmt numFmtId="172" formatCode="_-&quot;L.&quot;\ * #,##0_-;\-&quot;L.&quot;\ * #,##0_-;_-&quot;L.&quot;\ * &quot;-&quot;_-;_-@_-"/>
    <numFmt numFmtId="173" formatCode="#,##0.00\ &quot;Pts&quot;;[Red]\-#,##0.00\ &quot;Pts&quot;"/>
    <numFmt numFmtId="174" formatCode="_-* #,##0\ &quot;F&quot;_-;\-* #,##0\ &quot;F&quot;_-;_-* &quot;-&quot;\ &quot;F&quot;_-;_-@_-"/>
    <numFmt numFmtId="175" formatCode="_-* #,##0\ _F_-;\-* #,##0\ _F_-;_-* &quot;-&quot;\ _F_-;_-@_-"/>
    <numFmt numFmtId="176" formatCode="_-* #,##0.00\ &quot;F&quot;_-;\-* #,##0.00\ &quot;F&quot;_-;_-* &quot;-&quot;??\ &quot;F&quot;_-;_-@_-"/>
    <numFmt numFmtId="177" formatCode="_-* #,##0.00\ _F_-;\-* #,##0.00\ _F_-;_-* &quot;-&quot;??\ _F_-;_-@_-"/>
    <numFmt numFmtId="178" formatCode="_ * #,##0_)\ _F_ ;_ * \(#,##0\)\ _F_ ;_ * &quot;-&quot;_)\ _F_ ;_ @_ "/>
    <numFmt numFmtId="179" formatCode="_ * #,##0_ ;_ * \-#,##0_ ;_ * &quot;-&quot;??_ ;_ @_ "/>
  </numFmts>
  <fonts count="55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55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i/>
      <sz val="10"/>
      <color indexed="55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sz val="10"/>
      <name val="Helv"/>
    </font>
    <font>
      <shadow/>
      <sz val="8"/>
      <color indexed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Univers (WN)"/>
    </font>
    <font>
      <sz val="10"/>
      <name val="Univers (E1)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color indexed="10"/>
      <name val="Arial"/>
      <family val="2"/>
    </font>
    <font>
      <sz val="18"/>
      <name val="Times New Roman"/>
      <family val="1"/>
    </font>
    <font>
      <sz val="22"/>
      <name val="Times New Roman"/>
      <family val="1"/>
    </font>
    <font>
      <b/>
      <sz val="22"/>
      <color rgb="FF000000"/>
      <name val="Times New Roman"/>
      <family val="1"/>
    </font>
    <font>
      <sz val="26"/>
      <name val="Times New Roman"/>
      <family val="1"/>
    </font>
    <font>
      <sz val="18"/>
      <color rgb="FF808080"/>
      <name val="Times New Roman"/>
      <family val="1"/>
    </font>
    <font>
      <sz val="18"/>
      <color rgb="FF000000"/>
      <name val="Times New Roman"/>
      <family val="1"/>
    </font>
    <font>
      <sz val="14"/>
      <color rgb="FF000000"/>
      <name val="Times New Roman"/>
      <family val="1"/>
    </font>
    <font>
      <sz val="22"/>
      <color rgb="FF000000"/>
      <name val="Times New Roman"/>
      <family val="1"/>
    </font>
    <font>
      <sz val="10"/>
      <color rgb="FF808080"/>
      <name val="Times New Roman"/>
      <family val="1"/>
    </font>
    <font>
      <sz val="16"/>
      <color rgb="FF000000"/>
      <name val="Times New Roman"/>
      <family val="1"/>
    </font>
    <font>
      <sz val="26"/>
      <color rgb="FF80808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9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165" fontId="1" fillId="0" borderId="0" applyNumberFormat="0" applyFill="0" applyBorder="0" applyAlignment="0"/>
    <xf numFmtId="0" fontId="30" fillId="20" borderId="1" applyNumberFormat="0" applyAlignment="0" applyProtection="0"/>
    <xf numFmtId="0" fontId="31" fillId="21" borderId="2" applyNumberFormat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7" fillId="0" borderId="0" applyFont="0" applyFill="0" applyBorder="0" applyAlignment="0" applyProtection="0">
      <protection locked="0"/>
    </xf>
    <xf numFmtId="39" fontId="18" fillId="0" borderId="0" applyFont="0" applyFill="0" applyBorder="0" applyAlignment="0" applyProtection="0"/>
    <xf numFmtId="172" fontId="1" fillId="0" borderId="0" applyFont="0" applyFill="0" applyBorder="0" applyAlignment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7" fontId="19" fillId="0" borderId="0" applyFill="0" applyBorder="0" applyAlignment="0">
      <protection locked="0"/>
    </xf>
    <xf numFmtId="164" fontId="19" fillId="0" borderId="6" applyFill="0" applyBorder="0" applyAlignment="0">
      <alignment horizontal="center"/>
      <protection locked="0"/>
    </xf>
    <xf numFmtId="173" fontId="17" fillId="0" borderId="0" applyFill="0" applyBorder="0" applyAlignment="0">
      <protection locked="0"/>
    </xf>
    <xf numFmtId="172" fontId="1" fillId="0" borderId="0" applyFill="0" applyBorder="0" applyAlignment="0" applyProtection="0">
      <protection locked="0"/>
    </xf>
    <xf numFmtId="0" fontId="37" fillId="0" borderId="7" applyNumberFormat="0" applyFill="0" applyAlignment="0" applyProtection="0"/>
    <xf numFmtId="17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8" fillId="22" borderId="0" applyNumberFormat="0" applyBorder="0" applyAlignment="0" applyProtection="0"/>
    <xf numFmtId="0" fontId="20" fillId="0" borderId="0"/>
    <xf numFmtId="165" fontId="1" fillId="0" borderId="0" applyFill="0" applyBorder="0" applyAlignment="0"/>
    <xf numFmtId="0" fontId="3" fillId="0" borderId="0"/>
    <xf numFmtId="37" fontId="21" fillId="0" borderId="0"/>
    <xf numFmtId="0" fontId="3" fillId="23" borderId="8" applyNumberFormat="0" applyFont="0" applyAlignment="0" applyProtection="0"/>
    <xf numFmtId="0" fontId="39" fillId="20" borderId="9" applyNumberFormat="0" applyAlignment="0" applyProtection="0"/>
    <xf numFmtId="169" fontId="1" fillId="0" borderId="1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8" fontId="22" fillId="0" borderId="0" applyFill="0" applyBorder="0" applyAlignment="0" applyProtection="0"/>
    <xf numFmtId="168" fontId="1" fillId="0" borderId="0" applyFill="0" applyBorder="0" applyAlignment="0" applyProtection="0"/>
    <xf numFmtId="178" fontId="17" fillId="0" borderId="0" applyFont="0" applyFill="0" applyBorder="0" applyAlignment="0" applyProtection="0">
      <alignment horizontal="left"/>
    </xf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10" fontId="23" fillId="0" borderId="12" applyNumberFormat="0" applyFont="0" applyFill="0" applyAlignment="0" applyProtection="0"/>
    <xf numFmtId="0" fontId="42" fillId="0" borderId="0" applyNumberFormat="0" applyFill="0" applyBorder="0" applyAlignment="0" applyProtection="0"/>
    <xf numFmtId="171" fontId="1" fillId="0" borderId="13" applyFont="0" applyFill="0" applyBorder="0" applyAlignment="0" applyProtection="0"/>
  </cellStyleXfs>
  <cellXfs count="212">
    <xf numFmtId="0" fontId="0" fillId="0" borderId="0" xfId="0"/>
    <xf numFmtId="0" fontId="3" fillId="24" borderId="14" xfId="0" applyFont="1" applyFill="1" applyBorder="1" applyAlignment="1">
      <alignment horizontal="center"/>
    </xf>
    <xf numFmtId="0" fontId="3" fillId="24" borderId="15" xfId="0" applyFont="1" applyFill="1" applyBorder="1" applyAlignment="1">
      <alignment horizontal="center"/>
    </xf>
    <xf numFmtId="0" fontId="3" fillId="24" borderId="16" xfId="0" applyFont="1" applyFill="1" applyBorder="1" applyAlignment="1">
      <alignment horizontal="center"/>
    </xf>
    <xf numFmtId="0" fontId="3" fillId="24" borderId="17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/>
    </xf>
    <xf numFmtId="0" fontId="4" fillId="24" borderId="0" xfId="0" applyFont="1" applyFill="1" applyBorder="1"/>
    <xf numFmtId="0" fontId="3" fillId="24" borderId="0" xfId="0" applyFont="1" applyFill="1" applyBorder="1"/>
    <xf numFmtId="0" fontId="5" fillId="24" borderId="0" xfId="0" applyFont="1" applyFill="1" applyBorder="1" applyAlignment="1" applyProtection="1">
      <alignment horizontal="right"/>
      <protection hidden="1"/>
    </xf>
    <xf numFmtId="0" fontId="6" fillId="24" borderId="0" xfId="0" applyFont="1" applyFill="1" applyBorder="1"/>
    <xf numFmtId="0" fontId="7" fillId="24" borderId="0" xfId="0" applyFont="1" applyFill="1" applyBorder="1"/>
    <xf numFmtId="0" fontId="8" fillId="24" borderId="0" xfId="0" applyFont="1" applyFill="1" applyBorder="1"/>
    <xf numFmtId="0" fontId="3" fillId="25" borderId="14" xfId="0" applyFont="1" applyFill="1" applyBorder="1" applyAlignment="1" applyProtection="1">
      <alignment horizontal="left"/>
      <protection locked="0"/>
    </xf>
    <xf numFmtId="0" fontId="3" fillId="25" borderId="14" xfId="0" applyFont="1" applyFill="1" applyBorder="1" applyAlignment="1" applyProtection="1">
      <alignment horizontal="center"/>
      <protection locked="0"/>
    </xf>
    <xf numFmtId="0" fontId="4" fillId="24" borderId="0" xfId="0" applyFont="1" applyFill="1" applyBorder="1" applyAlignment="1">
      <alignment horizontal="center"/>
    </xf>
    <xf numFmtId="0" fontId="3" fillId="25" borderId="14" xfId="0" applyFont="1" applyFill="1" applyBorder="1" applyProtection="1">
      <protection locked="0"/>
    </xf>
    <xf numFmtId="0" fontId="3" fillId="24" borderId="0" xfId="0" applyFont="1" applyFill="1" applyBorder="1" applyAlignment="1"/>
    <xf numFmtId="0" fontId="3" fillId="24" borderId="0" xfId="0" applyFont="1" applyFill="1" applyBorder="1" applyAlignment="1">
      <alignment horizontal="right"/>
    </xf>
    <xf numFmtId="0" fontId="10" fillId="24" borderId="0" xfId="0" applyFont="1" applyFill="1" applyBorder="1"/>
    <xf numFmtId="0" fontId="5" fillId="24" borderId="0" xfId="0" applyFont="1" applyFill="1" applyBorder="1"/>
    <xf numFmtId="0" fontId="8" fillId="24" borderId="0" xfId="0" applyFont="1" applyFill="1" applyBorder="1" applyAlignment="1">
      <alignment horizontal="center"/>
    </xf>
    <xf numFmtId="0" fontId="3" fillId="25" borderId="18" xfId="0" quotePrefix="1" applyFont="1" applyFill="1" applyBorder="1" applyAlignment="1" applyProtection="1">
      <alignment horizontal="left"/>
      <protection locked="0"/>
    </xf>
    <xf numFmtId="0" fontId="3" fillId="25" borderId="19" xfId="0" quotePrefix="1" applyFont="1" applyFill="1" applyBorder="1" applyAlignment="1" applyProtection="1">
      <alignment horizontal="left"/>
      <protection locked="0"/>
    </xf>
    <xf numFmtId="0" fontId="11" fillId="25" borderId="19" xfId="40" applyFill="1" applyBorder="1" applyAlignment="1" applyProtection="1">
      <alignment horizontal="left"/>
      <protection locked="0"/>
    </xf>
    <xf numFmtId="0" fontId="11" fillId="25" borderId="20" xfId="40" applyFill="1" applyBorder="1" applyAlignment="1" applyProtection="1">
      <alignment horizontal="left"/>
      <protection locked="0"/>
    </xf>
    <xf numFmtId="0" fontId="3" fillId="25" borderId="18" xfId="0" applyFont="1" applyFill="1" applyBorder="1" applyAlignment="1" applyProtection="1">
      <alignment horizontal="left"/>
      <protection locked="0"/>
    </xf>
    <xf numFmtId="0" fontId="3" fillId="24" borderId="0" xfId="0" applyFont="1" applyFill="1" applyBorder="1" applyAlignment="1">
      <alignment horizontal="left"/>
    </xf>
    <xf numFmtId="0" fontId="3" fillId="25" borderId="19" xfId="0" applyFont="1" applyFill="1" applyBorder="1" applyAlignment="1" applyProtection="1">
      <alignment horizontal="left"/>
      <protection locked="0"/>
    </xf>
    <xf numFmtId="0" fontId="3" fillId="25" borderId="20" xfId="0" applyFont="1" applyFill="1" applyBorder="1" applyAlignment="1" applyProtection="1">
      <alignment horizontal="left"/>
      <protection locked="0"/>
    </xf>
    <xf numFmtId="0" fontId="3" fillId="24" borderId="0" xfId="0" applyFont="1" applyFill="1" applyBorder="1" applyAlignment="1">
      <alignment wrapText="1"/>
    </xf>
    <xf numFmtId="0" fontId="4" fillId="24" borderId="0" xfId="0" applyFont="1" applyFill="1" applyBorder="1" applyAlignment="1"/>
    <xf numFmtId="0" fontId="0" fillId="25" borderId="21" xfId="0" applyFill="1" applyBorder="1" applyProtection="1">
      <protection locked="0"/>
    </xf>
    <xf numFmtId="14" fontId="3" fillId="25" borderId="14" xfId="0" applyNumberFormat="1" applyFont="1" applyFill="1" applyBorder="1" applyProtection="1">
      <protection locked="0"/>
    </xf>
    <xf numFmtId="0" fontId="0" fillId="25" borderId="22" xfId="0" applyFill="1" applyBorder="1" applyProtection="1">
      <protection locked="0"/>
    </xf>
    <xf numFmtId="0" fontId="5" fillId="24" borderId="0" xfId="0" applyFont="1" applyFill="1" applyBorder="1" applyAlignment="1">
      <alignment horizontal="left" vertical="top"/>
    </xf>
    <xf numFmtId="0" fontId="5" fillId="24" borderId="0" xfId="0" applyFont="1" applyFill="1" applyBorder="1" applyAlignment="1">
      <alignment vertical="top"/>
    </xf>
    <xf numFmtId="0" fontId="3" fillId="24" borderId="23" xfId="0" applyFont="1" applyFill="1" applyBorder="1" applyAlignment="1">
      <alignment horizontal="center" vertical="center" wrapText="1"/>
    </xf>
    <xf numFmtId="38" fontId="3" fillId="25" borderId="14" xfId="0" applyNumberFormat="1" applyFont="1" applyFill="1" applyBorder="1" applyProtection="1">
      <protection locked="0"/>
    </xf>
    <xf numFmtId="38" fontId="3" fillId="24" borderId="0" xfId="0" applyNumberFormat="1" applyFont="1" applyFill="1" applyBorder="1" applyAlignment="1"/>
    <xf numFmtId="38" fontId="3" fillId="24" borderId="0" xfId="0" applyNumberFormat="1" applyFont="1" applyFill="1" applyBorder="1"/>
    <xf numFmtId="38" fontId="3" fillId="25" borderId="14" xfId="0" applyNumberFormat="1" applyFont="1" applyFill="1" applyBorder="1" applyAlignment="1" applyProtection="1">
      <protection locked="0"/>
    </xf>
    <xf numFmtId="0" fontId="0" fillId="24" borderId="0" xfId="0" applyFill="1"/>
    <xf numFmtId="38" fontId="3" fillId="24" borderId="0" xfId="0" applyNumberFormat="1" applyFont="1" applyFill="1" applyBorder="1" applyAlignment="1">
      <alignment horizontal="center"/>
    </xf>
    <xf numFmtId="0" fontId="3" fillId="24" borderId="0" xfId="0" applyFont="1" applyFill="1"/>
    <xf numFmtId="0" fontId="3" fillId="24" borderId="12" xfId="0" applyFont="1" applyFill="1" applyBorder="1" applyProtection="1"/>
    <xf numFmtId="38" fontId="0" fillId="24" borderId="0" xfId="0" applyNumberFormat="1" applyFill="1"/>
    <xf numFmtId="0" fontId="13" fillId="24" borderId="0" xfId="0" applyFont="1" applyFill="1" applyBorder="1" applyAlignment="1">
      <alignment horizontal="left" vertical="top"/>
    </xf>
    <xf numFmtId="0" fontId="13" fillId="24" borderId="0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Border="1"/>
    <xf numFmtId="0" fontId="4" fillId="24" borderId="0" xfId="0" applyFont="1" applyFill="1" applyBorder="1" applyAlignment="1">
      <alignment vertical="center"/>
    </xf>
    <xf numFmtId="0" fontId="3" fillId="24" borderId="0" xfId="0" applyFont="1" applyFill="1" applyBorder="1" applyAlignment="1">
      <alignment horizontal="center" vertical="top"/>
    </xf>
    <xf numFmtId="0" fontId="0" fillId="24" borderId="0" xfId="0" applyFill="1" applyBorder="1" applyAlignment="1">
      <alignment horizontal="center" vertical="top"/>
    </xf>
    <xf numFmtId="0" fontId="3" fillId="24" borderId="0" xfId="0" applyFont="1" applyFill="1" applyAlignment="1">
      <alignment horizontal="center"/>
    </xf>
    <xf numFmtId="38" fontId="3" fillId="24" borderId="24" xfId="0" applyNumberFormat="1" applyFont="1" applyFill="1" applyBorder="1" applyAlignment="1">
      <alignment vertical="center"/>
    </xf>
    <xf numFmtId="38" fontId="3" fillId="24" borderId="25" xfId="0" applyNumberFormat="1" applyFont="1" applyFill="1" applyBorder="1" applyAlignment="1">
      <alignment vertical="center"/>
    </xf>
    <xf numFmtId="0" fontId="3" fillId="25" borderId="26" xfId="0" applyFont="1" applyFill="1" applyBorder="1" applyAlignment="1" applyProtection="1">
      <alignment horizontal="left"/>
      <protection locked="0"/>
    </xf>
    <xf numFmtId="38" fontId="3" fillId="24" borderId="25" xfId="0" applyNumberFormat="1" applyFont="1" applyFill="1" applyBorder="1" applyAlignment="1"/>
    <xf numFmtId="0" fontId="3" fillId="24" borderId="17" xfId="0" applyFont="1" applyFill="1" applyBorder="1" applyAlignment="1"/>
    <xf numFmtId="0" fontId="3" fillId="24" borderId="25" xfId="0" applyFont="1" applyFill="1" applyBorder="1" applyAlignment="1"/>
    <xf numFmtId="0" fontId="3" fillId="24" borderId="24" xfId="0" applyFont="1" applyFill="1" applyBorder="1" applyAlignment="1"/>
    <xf numFmtId="37" fontId="3" fillId="24" borderId="0" xfId="55" applyFont="1" applyFill="1" applyBorder="1" applyProtection="1"/>
    <xf numFmtId="37" fontId="3" fillId="24" borderId="27" xfId="55" applyFont="1" applyFill="1" applyBorder="1" applyProtection="1"/>
    <xf numFmtId="37" fontId="3" fillId="24" borderId="0" xfId="55" applyFont="1" applyFill="1" applyProtection="1"/>
    <xf numFmtId="37" fontId="3" fillId="24" borderId="14" xfId="55" applyFont="1" applyFill="1" applyBorder="1" applyProtection="1"/>
    <xf numFmtId="0" fontId="0" fillId="0" borderId="14" xfId="0" applyBorder="1"/>
    <xf numFmtId="38" fontId="0" fillId="0" borderId="0" xfId="0" applyNumberFormat="1"/>
    <xf numFmtId="0" fontId="6" fillId="24" borderId="0" xfId="0" applyFont="1" applyFill="1" applyBorder="1" applyAlignment="1"/>
    <xf numFmtId="0" fontId="0" fillId="0" borderId="0" xfId="0" applyBorder="1" applyAlignment="1"/>
    <xf numFmtId="0" fontId="3" fillId="26" borderId="0" xfId="0" applyFont="1" applyFill="1" applyBorder="1" applyAlignment="1"/>
    <xf numFmtId="0" fontId="0" fillId="25" borderId="14" xfId="0" applyFill="1" applyBorder="1"/>
    <xf numFmtId="0" fontId="0" fillId="0" borderId="0" xfId="0" applyBorder="1" applyAlignment="1">
      <alignment horizontal="center"/>
    </xf>
    <xf numFmtId="0" fontId="0" fillId="25" borderId="0" xfId="0" applyFill="1" applyBorder="1"/>
    <xf numFmtId="0" fontId="3" fillId="24" borderId="28" xfId="0" applyFont="1" applyFill="1" applyBorder="1" applyAlignment="1">
      <alignment horizontal="center"/>
    </xf>
    <xf numFmtId="0" fontId="0" fillId="0" borderId="0" xfId="0" applyAlignment="1"/>
    <xf numFmtId="0" fontId="14" fillId="24" borderId="29" xfId="0" applyFont="1" applyFill="1" applyBorder="1" applyAlignment="1"/>
    <xf numFmtId="0" fontId="14" fillId="24" borderId="0" xfId="0" applyFont="1" applyFill="1" applyBorder="1" applyAlignment="1"/>
    <xf numFmtId="0" fontId="16" fillId="24" borderId="12" xfId="0" applyFont="1" applyFill="1" applyBorder="1" applyAlignment="1">
      <alignment horizontal="center" vertical="top"/>
    </xf>
    <xf numFmtId="0" fontId="14" fillId="24" borderId="0" xfId="0" applyFont="1" applyFill="1" applyBorder="1" applyAlignment="1">
      <alignment horizontal="center" vertical="top"/>
    </xf>
    <xf numFmtId="0" fontId="16" fillId="24" borderId="30" xfId="0" applyFont="1" applyFill="1" applyBorder="1" applyAlignment="1">
      <alignment vertical="top"/>
    </xf>
    <xf numFmtId="0" fontId="14" fillId="0" borderId="0" xfId="0" applyFont="1" applyFill="1" applyBorder="1" applyAlignment="1"/>
    <xf numFmtId="0" fontId="14" fillId="24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3" fillId="25" borderId="14" xfId="0" quotePrefix="1" applyFont="1" applyFill="1" applyBorder="1" applyAlignment="1" applyProtection="1">
      <alignment horizontal="left"/>
      <protection locked="0"/>
    </xf>
    <xf numFmtId="37" fontId="4" fillId="24" borderId="0" xfId="55" applyFont="1" applyFill="1" applyBorder="1" applyProtection="1"/>
    <xf numFmtId="37" fontId="25" fillId="24" borderId="0" xfId="55" applyFont="1" applyFill="1" applyBorder="1" applyProtection="1">
      <protection locked="0"/>
    </xf>
    <xf numFmtId="37" fontId="3" fillId="0" borderId="27" xfId="55" applyFont="1" applyFill="1" applyBorder="1" applyProtection="1"/>
    <xf numFmtId="37" fontId="3" fillId="26" borderId="31" xfId="55" applyFont="1" applyFill="1" applyBorder="1" applyProtection="1"/>
    <xf numFmtId="37" fontId="3" fillId="26" borderId="0" xfId="55" applyFont="1" applyFill="1" applyBorder="1" applyProtection="1"/>
    <xf numFmtId="37" fontId="4" fillId="24" borderId="27" xfId="55" applyFont="1" applyFill="1" applyBorder="1" applyProtection="1"/>
    <xf numFmtId="37" fontId="4" fillId="24" borderId="0" xfId="55" applyFont="1" applyFill="1" applyBorder="1" applyAlignment="1" applyProtection="1">
      <alignment horizontal="left"/>
    </xf>
    <xf numFmtId="37" fontId="3" fillId="24" borderId="32" xfId="55" applyFont="1" applyFill="1" applyBorder="1" applyProtection="1"/>
    <xf numFmtId="37" fontId="3" fillId="24" borderId="0" xfId="55" applyFont="1" applyFill="1" applyBorder="1" applyProtection="1">
      <protection locked="0"/>
    </xf>
    <xf numFmtId="0" fontId="3" fillId="0" borderId="0" xfId="0" applyFont="1" applyFill="1" applyBorder="1" applyAlignment="1"/>
    <xf numFmtId="0" fontId="0" fillId="24" borderId="0" xfId="0" applyFill="1" applyBorder="1"/>
    <xf numFmtId="0" fontId="3" fillId="24" borderId="0" xfId="0" applyFont="1" applyFill="1" applyAlignment="1" applyProtection="1">
      <alignment horizontal="left"/>
    </xf>
    <xf numFmtId="179" fontId="0" fillId="24" borderId="0" xfId="29" applyNumberFormat="1" applyFont="1" applyFill="1"/>
    <xf numFmtId="0" fontId="3" fillId="0" borderId="0" xfId="0" applyFont="1"/>
    <xf numFmtId="0" fontId="3" fillId="0" borderId="0" xfId="54"/>
    <xf numFmtId="37" fontId="3" fillId="24" borderId="33" xfId="55" applyFont="1" applyFill="1" applyBorder="1" applyAlignment="1" applyProtection="1">
      <alignment horizontal="center"/>
    </xf>
    <xf numFmtId="37" fontId="3" fillId="24" borderId="34" xfId="55" applyFont="1" applyFill="1" applyBorder="1" applyAlignment="1" applyProtection="1">
      <alignment horizontal="center"/>
    </xf>
    <xf numFmtId="37" fontId="7" fillId="24" borderId="33" xfId="55" applyFont="1" applyFill="1" applyBorder="1" applyAlignment="1" applyProtection="1">
      <alignment horizontal="center"/>
    </xf>
    <xf numFmtId="0" fontId="3" fillId="26" borderId="0" xfId="54" applyFont="1" applyFill="1" applyBorder="1" applyAlignment="1" applyProtection="1">
      <alignment horizontal="center" vertical="center"/>
    </xf>
    <xf numFmtId="37" fontId="3" fillId="24" borderId="24" xfId="55" applyFont="1" applyFill="1" applyBorder="1" applyProtection="1"/>
    <xf numFmtId="37" fontId="25" fillId="26" borderId="0" xfId="55" applyFont="1" applyFill="1" applyBorder="1" applyAlignment="1" applyProtection="1">
      <protection locked="0"/>
    </xf>
    <xf numFmtId="37" fontId="3" fillId="24" borderId="25" xfId="55" applyFont="1" applyFill="1" applyBorder="1" applyProtection="1"/>
    <xf numFmtId="37" fontId="3" fillId="24" borderId="22" xfId="55" applyFont="1" applyFill="1" applyBorder="1" applyProtection="1"/>
    <xf numFmtId="0" fontId="3" fillId="24" borderId="0" xfId="54" applyFont="1" applyFill="1" applyAlignment="1" applyProtection="1">
      <alignment horizontal="right"/>
    </xf>
    <xf numFmtId="0" fontId="3" fillId="24" borderId="12" xfId="54" applyFont="1" applyFill="1" applyBorder="1" applyProtection="1"/>
    <xf numFmtId="37" fontId="3" fillId="24" borderId="27" xfId="55" applyFont="1" applyFill="1" applyBorder="1" applyAlignment="1" applyProtection="1"/>
    <xf numFmtId="0" fontId="3" fillId="0" borderId="0" xfId="54" applyFont="1" applyFill="1" applyBorder="1" applyAlignment="1" applyProtection="1">
      <protection locked="0"/>
    </xf>
    <xf numFmtId="37" fontId="3" fillId="0" borderId="0" xfId="54" applyNumberFormat="1" applyFont="1" applyFill="1" applyBorder="1" applyProtection="1">
      <protection locked="0"/>
    </xf>
    <xf numFmtId="0" fontId="43" fillId="0" borderId="0" xfId="0" applyFont="1" applyFill="1" applyBorder="1"/>
    <xf numFmtId="0" fontId="3" fillId="0" borderId="35" xfId="54" applyFont="1" applyFill="1" applyBorder="1" applyAlignment="1" applyProtection="1">
      <protection locked="0"/>
    </xf>
    <xf numFmtId="0" fontId="3" fillId="24" borderId="10" xfId="0" applyFont="1" applyFill="1" applyBorder="1" applyAlignment="1">
      <alignment horizontal="center" wrapText="1"/>
    </xf>
    <xf numFmtId="38" fontId="3" fillId="0" borderId="0" xfId="0" applyNumberFormat="1" applyFont="1" applyFill="1" applyBorder="1" applyAlignment="1" applyProtection="1">
      <protection locked="0"/>
    </xf>
    <xf numFmtId="37" fontId="3" fillId="0" borderId="14" xfId="54" applyNumberFormat="1" applyFont="1" applyFill="1" applyBorder="1" applyProtection="1">
      <protection locked="0"/>
    </xf>
    <xf numFmtId="0" fontId="3" fillId="24" borderId="0" xfId="0" applyFont="1" applyFill="1" applyBorder="1" applyAlignment="1">
      <alignment vertical="center" wrapText="1"/>
    </xf>
    <xf numFmtId="0" fontId="3" fillId="24" borderId="6" xfId="0" applyFont="1" applyFill="1" applyBorder="1" applyAlignment="1">
      <alignment horizontal="center" vertical="center" wrapText="1"/>
    </xf>
    <xf numFmtId="38" fontId="3" fillId="24" borderId="36" xfId="0" applyNumberFormat="1" applyFont="1" applyFill="1" applyBorder="1" applyAlignment="1">
      <alignment vertical="center"/>
    </xf>
    <xf numFmtId="38" fontId="3" fillId="24" borderId="0" xfId="0" applyNumberFormat="1" applyFont="1" applyFill="1" applyBorder="1" applyAlignment="1" applyProtection="1"/>
    <xf numFmtId="38" fontId="3" fillId="0" borderId="16" xfId="0" applyNumberFormat="1" applyFont="1" applyFill="1" applyBorder="1" applyAlignment="1" applyProtection="1">
      <protection locked="0"/>
    </xf>
    <xf numFmtId="38" fontId="3" fillId="25" borderId="23" xfId="0" applyNumberFormat="1" applyFont="1" applyFill="1" applyBorder="1" applyAlignment="1" applyProtection="1">
      <protection locked="0"/>
    </xf>
    <xf numFmtId="38" fontId="3" fillId="0" borderId="37" xfId="0" applyNumberFormat="1" applyFont="1" applyFill="1" applyBorder="1" applyAlignment="1" applyProtection="1">
      <protection locked="0"/>
    </xf>
    <xf numFmtId="38" fontId="3" fillId="0" borderId="15" xfId="0" applyNumberFormat="1" applyFont="1" applyFill="1" applyBorder="1" applyAlignment="1" applyProtection="1">
      <protection locked="0"/>
    </xf>
    <xf numFmtId="38" fontId="3" fillId="0" borderId="38" xfId="0" applyNumberFormat="1" applyFont="1" applyFill="1" applyBorder="1" applyAlignment="1" applyProtection="1">
      <protection locked="0"/>
    </xf>
    <xf numFmtId="0" fontId="3" fillId="0" borderId="39" xfId="54" applyFont="1" applyFill="1" applyBorder="1" applyAlignment="1" applyProtection="1">
      <protection locked="0"/>
    </xf>
    <xf numFmtId="0" fontId="3" fillId="24" borderId="15" xfId="0" applyFont="1" applyFill="1" applyBorder="1" applyAlignment="1"/>
    <xf numFmtId="0" fontId="3" fillId="24" borderId="6" xfId="0" applyFont="1" applyFill="1" applyBorder="1" applyAlignment="1">
      <alignment horizontal="center"/>
    </xf>
    <xf numFmtId="0" fontId="0" fillId="25" borderId="0" xfId="0" applyFill="1" applyBorder="1" applyProtection="1">
      <protection locked="0"/>
    </xf>
    <xf numFmtId="1" fontId="3" fillId="25" borderId="14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1" fontId="0" fillId="0" borderId="0" xfId="0" applyNumberFormat="1"/>
    <xf numFmtId="0" fontId="3" fillId="25" borderId="0" xfId="0" applyFont="1" applyFill="1" applyBorder="1" applyProtection="1">
      <protection locked="0"/>
    </xf>
    <xf numFmtId="0" fontId="3" fillId="24" borderId="40" xfId="0" applyFont="1" applyFill="1" applyBorder="1" applyAlignment="1">
      <alignment horizontal="center" wrapText="1"/>
    </xf>
    <xf numFmtId="0" fontId="3" fillId="24" borderId="28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wrapText="1"/>
    </xf>
    <xf numFmtId="37" fontId="3" fillId="24" borderId="13" xfId="55" applyFont="1" applyFill="1" applyBorder="1" applyProtection="1"/>
    <xf numFmtId="0" fontId="3" fillId="0" borderId="31" xfId="54" applyFont="1" applyFill="1" applyBorder="1" applyAlignment="1" applyProtection="1">
      <protection locked="0"/>
    </xf>
    <xf numFmtId="0" fontId="4" fillId="0" borderId="41" xfId="0" applyFont="1" applyBorder="1" applyAlignment="1">
      <alignment vertical="top" wrapText="1"/>
    </xf>
    <xf numFmtId="0" fontId="4" fillId="0" borderId="41" xfId="0" applyFont="1" applyFill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0" fontId="4" fillId="0" borderId="43" xfId="0" applyFont="1" applyBorder="1" applyAlignment="1">
      <alignment vertical="top" wrapText="1"/>
    </xf>
    <xf numFmtId="0" fontId="4" fillId="0" borderId="43" xfId="0" applyFont="1" applyFill="1" applyBorder="1" applyAlignment="1">
      <alignment vertical="top" wrapText="1"/>
    </xf>
    <xf numFmtId="0" fontId="3" fillId="0" borderId="43" xfId="0" applyFont="1" applyFill="1" applyBorder="1" applyAlignment="1">
      <alignment vertical="top" wrapText="1"/>
    </xf>
    <xf numFmtId="0" fontId="3" fillId="0" borderId="43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>
      <alignment vertical="top"/>
    </xf>
    <xf numFmtId="0" fontId="3" fillId="0" borderId="43" xfId="0" applyFont="1" applyFill="1" applyBorder="1" applyAlignment="1">
      <alignment horizontal="left" vertical="top" wrapText="1" indent="3"/>
    </xf>
    <xf numFmtId="0" fontId="3" fillId="24" borderId="43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left" vertical="top" wrapText="1"/>
    </xf>
    <xf numFmtId="0" fontId="3" fillId="0" borderId="0" xfId="0" applyFont="1" applyFill="1"/>
    <xf numFmtId="0" fontId="7" fillId="0" borderId="0" xfId="0" applyFont="1" applyFill="1" applyAlignment="1"/>
    <xf numFmtId="0" fontId="17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/>
    <xf numFmtId="0" fontId="4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26" fillId="27" borderId="38" xfId="0" applyFont="1" applyFill="1" applyBorder="1" applyAlignment="1">
      <alignment horizontal="center" vertical="top"/>
    </xf>
    <xf numFmtId="0" fontId="12" fillId="27" borderId="17" xfId="0" applyFont="1" applyFill="1" applyBorder="1" applyAlignment="1">
      <alignment horizontal="center" vertical="top"/>
    </xf>
    <xf numFmtId="0" fontId="24" fillId="27" borderId="6" xfId="0" applyFont="1" applyFill="1" applyBorder="1" applyAlignment="1">
      <alignment horizontal="center" vertical="top"/>
    </xf>
    <xf numFmtId="0" fontId="0" fillId="27" borderId="0" xfId="0" applyFill="1" applyBorder="1" applyAlignment="1">
      <alignment horizontal="center" vertical="top"/>
    </xf>
    <xf numFmtId="0" fontId="24" fillId="27" borderId="44" xfId="0" applyFont="1" applyFill="1" applyBorder="1" applyAlignment="1">
      <alignment horizontal="center" vertical="top"/>
    </xf>
    <xf numFmtId="0" fontId="0" fillId="27" borderId="32" xfId="0" applyFill="1" applyBorder="1" applyAlignment="1">
      <alignment horizontal="center" vertical="top"/>
    </xf>
    <xf numFmtId="0" fontId="3" fillId="24" borderId="15" xfId="0" applyFont="1" applyFill="1" applyBorder="1" applyAlignment="1">
      <alignment horizontal="center"/>
    </xf>
    <xf numFmtId="0" fontId="3" fillId="24" borderId="16" xfId="0" applyFont="1" applyFill="1" applyBorder="1" applyAlignment="1">
      <alignment horizontal="center"/>
    </xf>
    <xf numFmtId="0" fontId="3" fillId="24" borderId="17" xfId="0" applyFont="1" applyFill="1" applyBorder="1" applyAlignment="1">
      <alignment horizontal="center"/>
    </xf>
    <xf numFmtId="0" fontId="4" fillId="24" borderId="0" xfId="0" applyFont="1" applyFill="1" applyBorder="1"/>
    <xf numFmtId="0" fontId="2" fillId="27" borderId="38" xfId="0" applyFont="1" applyFill="1" applyBorder="1" applyAlignment="1">
      <alignment horizontal="center"/>
    </xf>
    <xf numFmtId="0" fontId="2" fillId="27" borderId="17" xfId="0" applyFont="1" applyFill="1" applyBorder="1" applyAlignment="1">
      <alignment horizontal="center"/>
    </xf>
    <xf numFmtId="0" fontId="2" fillId="27" borderId="37" xfId="0" applyFont="1" applyFill="1" applyBorder="1" applyAlignment="1">
      <alignment horizontal="center"/>
    </xf>
    <xf numFmtId="0" fontId="2" fillId="27" borderId="6" xfId="0" applyFont="1" applyFill="1" applyBorder="1" applyAlignment="1">
      <alignment horizontal="center"/>
    </xf>
    <xf numFmtId="0" fontId="2" fillId="27" borderId="0" xfId="0" applyFont="1" applyFill="1" applyBorder="1" applyAlignment="1">
      <alignment horizontal="center"/>
    </xf>
    <xf numFmtId="0" fontId="2" fillId="27" borderId="34" xfId="0" applyFont="1" applyFill="1" applyBorder="1" applyAlignment="1">
      <alignment horizontal="center"/>
    </xf>
    <xf numFmtId="0" fontId="2" fillId="27" borderId="44" xfId="0" applyFont="1" applyFill="1" applyBorder="1" applyAlignment="1">
      <alignment horizontal="center"/>
    </xf>
    <xf numFmtId="0" fontId="2" fillId="27" borderId="32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center"/>
    </xf>
    <xf numFmtId="0" fontId="3" fillId="24" borderId="0" xfId="0" applyFont="1" applyFill="1" applyBorder="1"/>
    <xf numFmtId="0" fontId="3" fillId="24" borderId="34" xfId="0" applyFont="1" applyFill="1" applyBorder="1"/>
    <xf numFmtId="0" fontId="3" fillId="25" borderId="45" xfId="0" applyFont="1" applyFill="1" applyBorder="1" applyAlignment="1" applyProtection="1">
      <alignment horizontal="center"/>
      <protection locked="0"/>
    </xf>
    <xf numFmtId="0" fontId="3" fillId="25" borderId="46" xfId="0" applyFont="1" applyFill="1" applyBorder="1" applyAlignment="1" applyProtection="1">
      <alignment horizontal="center"/>
      <protection locked="0"/>
    </xf>
    <xf numFmtId="0" fontId="3" fillId="25" borderId="4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3" fillId="0" borderId="34" xfId="0" applyFont="1" applyFill="1" applyBorder="1"/>
    <xf numFmtId="14" fontId="3" fillId="25" borderId="15" xfId="0" quotePrefix="1" applyNumberFormat="1" applyFont="1" applyFill="1" applyBorder="1" applyAlignment="1" applyProtection="1">
      <alignment horizontal="center"/>
      <protection locked="0"/>
    </xf>
    <xf numFmtId="14" fontId="3" fillId="25" borderId="13" xfId="0" quotePrefix="1" applyNumberFormat="1" applyFont="1" applyFill="1" applyBorder="1" applyAlignment="1" applyProtection="1">
      <alignment horizontal="center"/>
      <protection locked="0"/>
    </xf>
    <xf numFmtId="14" fontId="3" fillId="25" borderId="16" xfId="0" quotePrefix="1" applyNumberFormat="1" applyFont="1" applyFill="1" applyBorder="1" applyAlignment="1" applyProtection="1">
      <alignment horizontal="center"/>
      <protection locked="0"/>
    </xf>
    <xf numFmtId="0" fontId="4" fillId="25" borderId="15" xfId="0" applyFont="1" applyFill="1" applyBorder="1" applyAlignment="1" applyProtection="1">
      <alignment horizontal="center"/>
      <protection locked="0"/>
    </xf>
    <xf numFmtId="0" fontId="4" fillId="25" borderId="13" xfId="0" applyFont="1" applyFill="1" applyBorder="1" applyAlignment="1" applyProtection="1">
      <alignment horizontal="center"/>
      <protection locked="0"/>
    </xf>
    <xf numFmtId="0" fontId="4" fillId="25" borderId="16" xfId="0" applyFont="1" applyFill="1" applyBorder="1" applyAlignment="1" applyProtection="1">
      <alignment horizontal="center"/>
      <protection locked="0"/>
    </xf>
    <xf numFmtId="0" fontId="6" fillId="24" borderId="0" xfId="0" applyFont="1" applyFill="1" applyBorder="1"/>
    <xf numFmtId="0" fontId="3" fillId="27" borderId="0" xfId="0" applyFont="1" applyFill="1" applyBorder="1" applyAlignment="1"/>
    <xf numFmtId="0" fontId="3" fillId="27" borderId="34" xfId="0" applyFont="1" applyFill="1" applyBorder="1" applyAlignment="1"/>
    <xf numFmtId="0" fontId="3" fillId="25" borderId="0" xfId="0" applyFont="1" applyFill="1" applyBorder="1" applyAlignment="1" applyProtection="1">
      <alignment horizontal="left"/>
      <protection locked="0"/>
    </xf>
    <xf numFmtId="0" fontId="0" fillId="25" borderId="0" xfId="0" applyFill="1" applyBorder="1" applyAlignment="1" applyProtection="1">
      <alignment horizontal="left"/>
      <protection locked="0"/>
    </xf>
    <xf numFmtId="0" fontId="3" fillId="24" borderId="38" xfId="0" applyFont="1" applyFill="1" applyBorder="1" applyAlignment="1">
      <alignment horizontal="center" vertical="center" wrapText="1"/>
    </xf>
    <xf numFmtId="0" fontId="3" fillId="24" borderId="37" xfId="0" applyFont="1" applyFill="1" applyBorder="1" applyAlignment="1">
      <alignment horizontal="center" vertical="center" wrapText="1"/>
    </xf>
    <xf numFmtId="0" fontId="3" fillId="24" borderId="44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14" fillId="27" borderId="44" xfId="0" applyFont="1" applyFill="1" applyBorder="1" applyAlignment="1" applyProtection="1">
      <alignment horizontal="center"/>
    </xf>
    <xf numFmtId="0" fontId="14" fillId="27" borderId="32" xfId="0" applyFont="1" applyFill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old 11" xfId="26"/>
    <cellStyle name="Calculation" xfId="27" builtinId="22" customBuiltin="1"/>
    <cellStyle name="Check Cell" xfId="28" builtinId="23" customBuiltin="1"/>
    <cellStyle name="Comma" xfId="29" builtinId="3"/>
    <cellStyle name="Date" xfId="30"/>
    <cellStyle name="Decimal 1" xfId="31"/>
    <cellStyle name="Decimal 2" xfId="32"/>
    <cellStyle name="Decimal 3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" xfId="40" builtinId="8"/>
    <cellStyle name="Input" xfId="41" builtinId="20" customBuiltin="1"/>
    <cellStyle name="Input %" xfId="42"/>
    <cellStyle name="Input 1" xfId="43"/>
    <cellStyle name="Input 3" xfId="44"/>
    <cellStyle name="Linked Cell" xfId="45" builtinId="24" customBuiltin="1"/>
    <cellStyle name="Milliers [0]_EDYAN" xfId="46"/>
    <cellStyle name="Milliers_EDYAN" xfId="47"/>
    <cellStyle name="Monétaire [0]_EDYAN" xfId="48"/>
    <cellStyle name="Monétaire_EDYAN" xfId="49"/>
    <cellStyle name="Month" xfId="50"/>
    <cellStyle name="Neutral" xfId="51" builtinId="28" customBuiltin="1"/>
    <cellStyle name="Normal" xfId="0" builtinId="0"/>
    <cellStyle name="Normal - Style1" xfId="52"/>
    <cellStyle name="Normal 11" xfId="53"/>
    <cellStyle name="Normal 2" xfId="54"/>
    <cellStyle name="Normal_STAR draft publication version 6" xfId="55"/>
    <cellStyle name="Note" xfId="56" builtinId="10" customBuiltin="1"/>
    <cellStyle name="Output" xfId="57" builtinId="21" customBuiltin="1"/>
    <cellStyle name="Percent ()" xfId="58"/>
    <cellStyle name="Percent 1" xfId="59"/>
    <cellStyle name="Percent 2" xfId="60"/>
    <cellStyle name="Sum" xfId="61"/>
    <cellStyle name="Sum %of HV" xfId="62"/>
    <cellStyle name="time" xfId="63"/>
    <cellStyle name="Title" xfId="64" builtinId="15" customBuiltin="1"/>
    <cellStyle name="Total" xfId="65" builtinId="25" customBuiltin="1"/>
    <cellStyle name="Underline 2" xfId="66"/>
    <cellStyle name="Warning Text" xfId="67" builtinId="11" customBuiltin="1"/>
    <cellStyle name="Year" xfId="68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\Company\Clients\FIRST\NBF01%20SADC%20NBFI%20Regulars'%20Capacity%20Building%20Programme\NBF03%20Project%20Zambia\Insurance\00%20Draft%20Manual%20Insurance\final%20docs%20sent%20to%20PIA\word%20versions\qgen%20PIA%20Insurance%20Returns%20-%20ZGR1%20v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1"/>
      <sheetName val="1.2"/>
      <sheetName val="2.1"/>
      <sheetName val="2.2"/>
      <sheetName val="2.3"/>
      <sheetName val="2.4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5.1"/>
      <sheetName val="5.2"/>
      <sheetName val="5.3"/>
      <sheetName val="5.4"/>
      <sheetName val="5.5"/>
      <sheetName val="5.6"/>
      <sheetName val="5.7"/>
      <sheetName val="6"/>
      <sheetName val="6.1"/>
      <sheetName val="7"/>
      <sheetName val="8"/>
      <sheetName val="9"/>
      <sheetName val="10.1"/>
      <sheetName val="10.2"/>
      <sheetName val="11.1"/>
      <sheetName val="11.2"/>
      <sheetName val="11.3"/>
      <sheetName val="11.4"/>
      <sheetName val="Checks"/>
    </sheetNames>
    <sheetDataSet>
      <sheetData sheetId="0"/>
      <sheetData sheetId="1">
        <row r="11">
          <cell r="D11" t="str">
            <v>ABC insurance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7">
          <cell r="F3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1A91A4F-067A-4538-8577-DAE047B6CC1A}" diskRevisions="1" revisionId="32" version="4">
  <header guid="{A1A91A4F-067A-4538-8577-DAE047B6CC1A}" dateTime="2013-07-03T09:11:01" maxSheetId="13" userName="Khumo Phatshwane" r:id="rId4">
    <sheetIdMap count="12">
      <sheetId val="12"/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6417A19_93B2_4FD7_B60F_B6B314B193DE_.wvu.PrintArea" hidden="1" oldHidden="1">
    <formula>Index!$A$1:$B$22</formula>
  </rdn>
  <rdn rId="0" localSheetId="2" customView="1" name="Z_76417A19_93B2_4FD7_B60F_B6B314B193DE_.wvu.PrintArea" hidden="1" oldHidden="1">
    <formula>'1.1'!$A$1:$G$65</formula>
  </rdn>
  <rdn rId="0" localSheetId="3" customView="1" name="Z_76417A19_93B2_4FD7_B60F_B6B314B193DE_.wvu.PrintArea" hidden="1" oldHidden="1">
    <formula>'1.2'!$A$1:$F$22</formula>
  </rdn>
  <rdn rId="0" localSheetId="4" customView="1" name="Z_76417A19_93B2_4FD7_B60F_B6B314B193DE_.wvu.PrintArea" hidden="1" oldHidden="1">
    <formula>'1.3'!$A$1:$D$32</formula>
  </rdn>
  <rdn rId="0" localSheetId="5" customView="1" name="Z_76417A19_93B2_4FD7_B60F_B6B314B193DE_.wvu.PrintArea" hidden="1" oldHidden="1">
    <formula>'2.1'!$A$1:$G$17</formula>
  </rdn>
  <rdn rId="0" localSheetId="6" customView="1" name="Z_76417A19_93B2_4FD7_B60F_B6B314B193DE_.wvu.PrintArea" hidden="1" oldHidden="1">
    <formula>'2.2'!$A$1:$D$31</formula>
  </rdn>
  <rdn rId="0" localSheetId="7" customView="1" name="Z_76417A19_93B2_4FD7_B60F_B6B314B193DE_.wvu.PrintArea" hidden="1" oldHidden="1">
    <formula>'3'!$A$1:$I$28</formula>
  </rdn>
  <rdn rId="0" localSheetId="8" customView="1" name="Z_76417A19_93B2_4FD7_B60F_B6B314B193DE_.wvu.PrintArea" hidden="1" oldHidden="1">
    <formula>'4.1'!$A$1:$D$43</formula>
  </rdn>
  <rdn rId="0" localSheetId="9" customView="1" name="Z_76417A19_93B2_4FD7_B60F_B6B314B193DE_.wvu.PrintArea" hidden="1" oldHidden="1">
    <formula>'4.2'!$A$1:$D$62</formula>
  </rdn>
  <rdn rId="0" localSheetId="11" customView="1" name="Z_76417A19_93B2_4FD7_B60F_B6B314B193DE_.wvu.PrintArea" hidden="1" oldHidden="1">
    <formula>'5'!$A$1:$D$34</formula>
  </rdn>
  <rcv guid="{76417A19-93B2-4FD7-B60F-B6B314B193D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view="pageBreakPreview" zoomScale="60" zoomScaleNormal="100" workbookViewId="0">
      <selection activeCell="B5" sqref="B5"/>
    </sheetView>
  </sheetViews>
  <sheetFormatPr defaultRowHeight="12.75"/>
  <cols>
    <col min="1" max="1" width="2.7109375" customWidth="1"/>
  </cols>
  <sheetData>
    <row r="1" spans="3:9" ht="27.75">
      <c r="C1" s="154"/>
      <c r="D1" s="154"/>
      <c r="E1" s="154"/>
      <c r="F1" s="155" t="s">
        <v>183</v>
      </c>
      <c r="G1" s="154"/>
      <c r="H1" s="154"/>
      <c r="I1" s="154"/>
    </row>
    <row r="2" spans="3:9" ht="27.75">
      <c r="C2" s="154"/>
      <c r="D2" s="154"/>
      <c r="E2" s="154"/>
      <c r="F2" s="155" t="s">
        <v>184</v>
      </c>
      <c r="G2" s="154"/>
      <c r="H2" s="154"/>
      <c r="I2" s="154"/>
    </row>
    <row r="3" spans="3:9" ht="23.25">
      <c r="C3" s="156"/>
      <c r="D3" s="156"/>
      <c r="E3" s="156"/>
      <c r="F3" s="156"/>
      <c r="G3" s="156"/>
      <c r="H3" s="156"/>
      <c r="I3" s="156"/>
    </row>
    <row r="4" spans="3:9" ht="33">
      <c r="C4" s="153"/>
      <c r="D4" s="153"/>
      <c r="E4" s="153"/>
      <c r="F4" s="157"/>
      <c r="G4" s="153"/>
      <c r="H4" s="153"/>
      <c r="I4" s="153"/>
    </row>
    <row r="5" spans="3:9" ht="33">
      <c r="C5" s="153"/>
      <c r="D5" s="153"/>
      <c r="E5" s="153"/>
      <c r="F5" s="157"/>
      <c r="G5" s="153"/>
      <c r="H5" s="153"/>
      <c r="I5" s="153"/>
    </row>
    <row r="6" spans="3:9" ht="23.25">
      <c r="C6" s="153"/>
      <c r="D6" s="153"/>
      <c r="E6" s="153"/>
      <c r="F6" s="158"/>
      <c r="G6" s="153"/>
      <c r="H6" s="153"/>
      <c r="I6" s="153"/>
    </row>
    <row r="7" spans="3:9" ht="23.25">
      <c r="C7" s="153"/>
      <c r="D7" s="153"/>
      <c r="E7" s="153"/>
      <c r="F7" s="158"/>
      <c r="G7" s="153"/>
      <c r="H7" s="153"/>
      <c r="I7" s="153"/>
    </row>
    <row r="8" spans="3:9" ht="23.25">
      <c r="C8" s="153"/>
      <c r="D8" s="153"/>
      <c r="E8" s="153"/>
      <c r="F8" s="158"/>
      <c r="G8" s="153"/>
      <c r="H8" s="153"/>
      <c r="I8" s="153"/>
    </row>
    <row r="9" spans="3:9" ht="23.25">
      <c r="C9" s="153"/>
      <c r="D9" s="159"/>
      <c r="E9" s="159"/>
      <c r="F9" s="160" t="s">
        <v>185</v>
      </c>
      <c r="G9" s="159"/>
      <c r="H9" s="159"/>
      <c r="I9" s="153"/>
    </row>
    <row r="10" spans="3:9" ht="18.75">
      <c r="C10" s="153"/>
      <c r="D10" s="153"/>
      <c r="E10" s="153"/>
      <c r="F10" s="161" t="s">
        <v>186</v>
      </c>
      <c r="G10" s="153"/>
      <c r="H10" s="153"/>
      <c r="I10" s="153"/>
    </row>
    <row r="11" spans="3:9" ht="27.75">
      <c r="C11" s="153"/>
      <c r="D11" s="153"/>
      <c r="E11" s="153"/>
      <c r="F11" s="162"/>
      <c r="G11" s="153"/>
      <c r="H11" s="153"/>
      <c r="I11" s="153"/>
    </row>
    <row r="12" spans="3:9" ht="27.75">
      <c r="C12" s="153"/>
      <c r="D12" s="153"/>
      <c r="E12" s="153"/>
      <c r="F12" s="162"/>
      <c r="G12" s="153"/>
      <c r="H12" s="153"/>
      <c r="I12" s="153"/>
    </row>
    <row r="13" spans="3:9">
      <c r="C13" s="153"/>
      <c r="D13" s="153"/>
      <c r="E13" s="153"/>
      <c r="F13" s="163"/>
      <c r="G13" s="153"/>
      <c r="H13" s="153"/>
      <c r="I13" s="153"/>
    </row>
    <row r="14" spans="3:9">
      <c r="C14" s="153"/>
      <c r="D14" s="153"/>
      <c r="E14" s="153"/>
      <c r="F14" s="163"/>
      <c r="G14" s="153"/>
      <c r="H14" s="153"/>
      <c r="I14" s="153"/>
    </row>
    <row r="15" spans="3:9" ht="27">
      <c r="C15" s="153"/>
      <c r="D15" s="153"/>
      <c r="E15" s="153"/>
      <c r="F15" s="155" t="s">
        <v>188</v>
      </c>
      <c r="G15" s="153"/>
      <c r="H15" s="153"/>
      <c r="I15" s="153"/>
    </row>
    <row r="16" spans="3:9" ht="20.25">
      <c r="C16" s="153"/>
      <c r="D16" s="153"/>
      <c r="E16" s="153"/>
      <c r="F16" s="164" t="s">
        <v>189</v>
      </c>
      <c r="G16" s="153"/>
      <c r="H16" s="153"/>
      <c r="I16" s="153"/>
    </row>
    <row r="17" spans="3:9">
      <c r="C17" s="153"/>
      <c r="D17" s="153"/>
      <c r="E17" s="153"/>
      <c r="F17" s="165"/>
      <c r="G17" s="153"/>
      <c r="H17" s="153"/>
      <c r="I17" s="153"/>
    </row>
    <row r="18" spans="3:9">
      <c r="C18" s="153"/>
      <c r="D18" s="153"/>
      <c r="E18" s="153"/>
      <c r="F18" s="163"/>
      <c r="G18" s="153"/>
      <c r="H18" s="153"/>
      <c r="I18" s="153"/>
    </row>
    <row r="19" spans="3:9" ht="33">
      <c r="C19" s="153"/>
      <c r="D19" s="153"/>
      <c r="E19" s="153"/>
      <c r="F19" s="166"/>
      <c r="G19" s="153"/>
      <c r="H19" s="153"/>
      <c r="I19" s="153"/>
    </row>
    <row r="20" spans="3:9" ht="23.25">
      <c r="C20" s="153"/>
      <c r="D20" s="153"/>
      <c r="E20" s="153"/>
      <c r="F20" s="158"/>
      <c r="G20" s="153"/>
      <c r="H20" s="153"/>
      <c r="I20" s="153"/>
    </row>
    <row r="21" spans="3:9" ht="18.75">
      <c r="C21" s="153"/>
      <c r="D21" s="153"/>
      <c r="E21" s="153"/>
      <c r="F21" s="161" t="s">
        <v>187</v>
      </c>
      <c r="G21" s="153"/>
      <c r="H21" s="153"/>
      <c r="I21" s="153"/>
    </row>
  </sheetData>
  <customSheetViews>
    <customSheetView guid="{76417A19-93B2-4FD7-B60F-B6B314B193DE}" scale="60" showPageBreaks="1" view="pageBreakPreview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  <customSheetView guid="{61D45926-FE8C-4855-A166-569FB7FB549E}">
      <selection activeCell="J22" sqref="J22"/>
      <pageMargins left="0.7" right="0.7" top="0.75" bottom="0.75" header="0.3" footer="0.3"/>
      <pageSetup paperSize="9" orientation="portrait" r:id="rId2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62"/>
  <sheetViews>
    <sheetView showGridLines="0" view="pageBreakPreview" topLeftCell="A4" zoomScaleNormal="100" zoomScaleSheetLayoutView="100" workbookViewId="0">
      <selection activeCell="F2" sqref="F2"/>
    </sheetView>
  </sheetViews>
  <sheetFormatPr defaultRowHeight="12.75"/>
  <cols>
    <col min="1" max="1" width="23" customWidth="1"/>
    <col min="2" max="2" width="27.85546875" customWidth="1"/>
    <col min="3" max="3" width="15.5703125" bestFit="1" customWidth="1"/>
    <col min="4" max="4" width="16.42578125" bestFit="1" customWidth="1"/>
    <col min="6" max="6" width="22.7109375" style="98" customWidth="1"/>
  </cols>
  <sheetData>
    <row r="1" spans="1:6" ht="15">
      <c r="A1" s="177" t="s">
        <v>121</v>
      </c>
      <c r="B1" s="178"/>
      <c r="C1" s="178"/>
      <c r="D1" s="178"/>
      <c r="F1"/>
    </row>
    <row r="2" spans="1:6" ht="15">
      <c r="A2" s="180" t="s">
        <v>117</v>
      </c>
      <c r="B2" s="181"/>
      <c r="C2" s="181"/>
      <c r="D2" s="181"/>
      <c r="F2"/>
    </row>
    <row r="3" spans="1:6" ht="15">
      <c r="A3" s="180" t="str">
        <f>"of "&amp;name</f>
        <v>of ABC Administrators</v>
      </c>
      <c r="B3" s="181"/>
      <c r="C3" s="181"/>
      <c r="D3" s="181"/>
      <c r="F3"/>
    </row>
    <row r="4" spans="1:6" ht="15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  <c r="F4"/>
    </row>
    <row r="5" spans="1:6" ht="26.25" customHeight="1">
      <c r="A5" s="204" t="s">
        <v>33</v>
      </c>
      <c r="B5" s="205"/>
      <c r="C5" s="99" t="s">
        <v>48</v>
      </c>
      <c r="D5" s="100" t="s">
        <v>49</v>
      </c>
      <c r="F5"/>
    </row>
    <row r="6" spans="1:6" ht="12.75" customHeight="1">
      <c r="A6" s="206"/>
      <c r="B6" s="207"/>
      <c r="C6" s="101" t="s">
        <v>96</v>
      </c>
      <c r="D6" s="101" t="s">
        <v>96</v>
      </c>
      <c r="F6"/>
    </row>
    <row r="7" spans="1:6">
      <c r="A7" s="173">
        <v>1</v>
      </c>
      <c r="B7" s="174"/>
      <c r="C7" s="3">
        <v>2</v>
      </c>
      <c r="D7" s="3">
        <f>C7+1</f>
        <v>3</v>
      </c>
      <c r="F7"/>
    </row>
    <row r="8" spans="1:6">
      <c r="A8" s="58"/>
      <c r="B8" s="58"/>
      <c r="C8" s="5"/>
      <c r="D8" s="5"/>
      <c r="F8" s="102"/>
    </row>
    <row r="9" spans="1:6">
      <c r="A9" s="84" t="s">
        <v>0</v>
      </c>
      <c r="B9" s="110"/>
      <c r="C9" s="115"/>
      <c r="D9" s="115"/>
    </row>
    <row r="10" spans="1:6">
      <c r="A10" s="84" t="s">
        <v>9</v>
      </c>
      <c r="B10" s="110"/>
      <c r="C10" s="115"/>
      <c r="D10" s="115"/>
    </row>
    <row r="11" spans="1:6">
      <c r="A11" s="62" t="s">
        <v>60</v>
      </c>
      <c r="B11" s="62"/>
      <c r="C11" s="40">
        <v>0</v>
      </c>
      <c r="D11" s="40">
        <v>0</v>
      </c>
    </row>
    <row r="12" spans="1:6">
      <c r="A12" s="62" t="s">
        <v>61</v>
      </c>
      <c r="B12" s="62"/>
      <c r="C12" s="40">
        <v>0</v>
      </c>
      <c r="D12" s="40">
        <v>0</v>
      </c>
    </row>
    <row r="13" spans="1:6">
      <c r="A13" s="62" t="s">
        <v>62</v>
      </c>
      <c r="B13" s="62"/>
      <c r="C13" s="40">
        <v>0</v>
      </c>
      <c r="D13" s="40">
        <v>0</v>
      </c>
    </row>
    <row r="14" spans="1:6">
      <c r="A14" s="62" t="s">
        <v>63</v>
      </c>
      <c r="B14" s="62"/>
      <c r="C14" s="40">
        <v>0</v>
      </c>
      <c r="D14" s="40">
        <v>0</v>
      </c>
    </row>
    <row r="15" spans="1:6">
      <c r="A15" s="62" t="s">
        <v>64</v>
      </c>
      <c r="B15" s="62"/>
      <c r="C15" s="40">
        <v>0</v>
      </c>
      <c r="D15" s="40">
        <v>0</v>
      </c>
    </row>
    <row r="16" spans="1:6">
      <c r="A16" s="62" t="s">
        <v>65</v>
      </c>
      <c r="B16" s="62"/>
      <c r="C16" s="40">
        <v>0</v>
      </c>
      <c r="D16" s="40">
        <v>0</v>
      </c>
    </row>
    <row r="17" spans="1:4">
      <c r="A17" s="62" t="s">
        <v>66</v>
      </c>
      <c r="B17" s="62"/>
      <c r="C17" s="40">
        <v>0</v>
      </c>
      <c r="D17" s="40">
        <v>0</v>
      </c>
    </row>
    <row r="18" spans="1:4">
      <c r="A18" s="62" t="s">
        <v>67</v>
      </c>
      <c r="B18" s="62"/>
      <c r="C18" s="40">
        <v>0</v>
      </c>
      <c r="D18" s="40">
        <v>0</v>
      </c>
    </row>
    <row r="19" spans="1:4">
      <c r="A19" s="61"/>
      <c r="B19" s="115"/>
      <c r="C19" s="85"/>
      <c r="D19" s="85"/>
    </row>
    <row r="20" spans="1:4">
      <c r="A20" s="84" t="s">
        <v>10</v>
      </c>
      <c r="B20" s="115"/>
      <c r="C20" s="61"/>
      <c r="D20" s="61"/>
    </row>
    <row r="21" spans="1:4">
      <c r="A21" s="62" t="s">
        <v>68</v>
      </c>
      <c r="B21" s="62"/>
      <c r="C21" s="40">
        <v>0</v>
      </c>
      <c r="D21" s="40">
        <v>0</v>
      </c>
    </row>
    <row r="22" spans="1:4">
      <c r="A22" s="86" t="s">
        <v>176</v>
      </c>
      <c r="B22" s="62"/>
      <c r="C22" s="40">
        <v>0</v>
      </c>
      <c r="D22" s="40">
        <v>0</v>
      </c>
    </row>
    <row r="23" spans="1:4">
      <c r="A23" s="62" t="s">
        <v>69</v>
      </c>
      <c r="B23" s="62"/>
      <c r="C23" s="40">
        <v>0</v>
      </c>
      <c r="D23" s="40">
        <v>0</v>
      </c>
    </row>
    <row r="24" spans="1:4">
      <c r="A24" s="62" t="s">
        <v>70</v>
      </c>
      <c r="B24" s="62"/>
      <c r="C24" s="40">
        <v>0</v>
      </c>
      <c r="D24" s="40">
        <v>0</v>
      </c>
    </row>
    <row r="25" spans="1:4">
      <c r="A25" s="62" t="s">
        <v>71</v>
      </c>
      <c r="B25" s="62"/>
      <c r="C25" s="40">
        <v>0</v>
      </c>
      <c r="D25" s="40">
        <v>0</v>
      </c>
    </row>
    <row r="26" spans="1:4">
      <c r="A26" s="62" t="s">
        <v>34</v>
      </c>
      <c r="B26" s="62"/>
      <c r="C26" s="40">
        <v>0</v>
      </c>
      <c r="D26" s="40">
        <v>0</v>
      </c>
    </row>
    <row r="27" spans="1:4">
      <c r="A27" s="87"/>
      <c r="B27" s="115"/>
      <c r="C27" s="88"/>
      <c r="D27" s="88"/>
    </row>
    <row r="28" spans="1:4">
      <c r="A28" s="63"/>
      <c r="B28" s="115"/>
      <c r="C28" s="63"/>
      <c r="D28" s="63"/>
    </row>
    <row r="29" spans="1:4">
      <c r="A29" s="62" t="s">
        <v>72</v>
      </c>
      <c r="B29" s="62"/>
      <c r="C29" s="40">
        <v>0</v>
      </c>
      <c r="D29" s="40">
        <v>0</v>
      </c>
    </row>
    <row r="30" spans="1:4">
      <c r="A30" s="88"/>
      <c r="B30" s="115"/>
      <c r="C30" s="88"/>
      <c r="D30" s="88"/>
    </row>
    <row r="31" spans="1:4">
      <c r="A31" s="89" t="s">
        <v>35</v>
      </c>
      <c r="B31" s="62"/>
      <c r="C31" s="116">
        <f>SUM(C11:C29)</f>
        <v>0</v>
      </c>
      <c r="D31" s="64">
        <f>SUM(D11:D29)</f>
        <v>0</v>
      </c>
    </row>
    <row r="32" spans="1:4">
      <c r="A32" s="61"/>
      <c r="B32" s="115"/>
      <c r="C32" s="61"/>
      <c r="D32" s="61"/>
    </row>
    <row r="33" spans="1:6">
      <c r="A33" s="90" t="s">
        <v>73</v>
      </c>
      <c r="B33" s="115"/>
      <c r="C33" s="61"/>
      <c r="D33" s="61"/>
    </row>
    <row r="34" spans="1:6">
      <c r="A34" s="84" t="s">
        <v>74</v>
      </c>
      <c r="B34" s="115"/>
      <c r="C34" s="91"/>
      <c r="D34" s="91"/>
    </row>
    <row r="35" spans="1:6">
      <c r="A35" s="62" t="s">
        <v>75</v>
      </c>
      <c r="B35" s="62"/>
      <c r="C35" s="40">
        <v>0</v>
      </c>
      <c r="D35" s="40">
        <v>0</v>
      </c>
      <c r="F35" s="61"/>
    </row>
    <row r="36" spans="1:6">
      <c r="A36" s="62" t="s">
        <v>76</v>
      </c>
      <c r="B36" s="62"/>
      <c r="C36" s="40">
        <v>0</v>
      </c>
      <c r="D36" s="40">
        <v>0</v>
      </c>
      <c r="F36" s="63"/>
    </row>
    <row r="37" spans="1:6">
      <c r="A37" s="62" t="s">
        <v>77</v>
      </c>
      <c r="B37" s="62"/>
      <c r="C37" s="40">
        <v>0</v>
      </c>
      <c r="D37" s="40">
        <v>0</v>
      </c>
      <c r="F37" s="63"/>
    </row>
    <row r="38" spans="1:6">
      <c r="A38" s="62" t="s">
        <v>78</v>
      </c>
      <c r="B38" s="62"/>
      <c r="C38" s="40">
        <v>0</v>
      </c>
      <c r="D38" s="40">
        <v>0</v>
      </c>
      <c r="F38" s="63"/>
    </row>
    <row r="39" spans="1:6">
      <c r="A39" s="109" t="s">
        <v>79</v>
      </c>
      <c r="B39" s="62"/>
      <c r="C39" s="40">
        <v>0</v>
      </c>
      <c r="D39" s="40">
        <v>0</v>
      </c>
    </row>
    <row r="40" spans="1:6">
      <c r="A40" s="63"/>
      <c r="B40" s="115"/>
      <c r="C40" s="63"/>
      <c r="D40" s="63"/>
    </row>
    <row r="41" spans="1:6">
      <c r="A41" s="89" t="s">
        <v>80</v>
      </c>
      <c r="B41" s="62"/>
      <c r="C41" s="116">
        <f>SUM(C35:C39)</f>
        <v>0</v>
      </c>
      <c r="D41" s="64">
        <f>SUM(D35:D39)</f>
        <v>0</v>
      </c>
    </row>
    <row r="42" spans="1:6">
      <c r="A42" s="84"/>
      <c r="B42" s="115"/>
      <c r="C42" s="61"/>
      <c r="D42" s="61"/>
    </row>
    <row r="43" spans="1:6">
      <c r="A43" s="84" t="s">
        <v>11</v>
      </c>
      <c r="B43" s="115"/>
      <c r="C43" s="61"/>
      <c r="D43" s="61"/>
    </row>
    <row r="44" spans="1:6">
      <c r="A44" s="62" t="s">
        <v>81</v>
      </c>
      <c r="B44" s="62"/>
      <c r="C44" s="40">
        <v>0</v>
      </c>
      <c r="D44" s="40">
        <v>0</v>
      </c>
    </row>
    <row r="45" spans="1:6">
      <c r="A45" s="62" t="s">
        <v>82</v>
      </c>
      <c r="B45" s="62"/>
      <c r="C45" s="40">
        <v>0</v>
      </c>
      <c r="D45" s="40">
        <v>0</v>
      </c>
    </row>
    <row r="46" spans="1:6">
      <c r="A46" s="62" t="s">
        <v>83</v>
      </c>
      <c r="B46" s="62"/>
      <c r="C46" s="40">
        <v>0</v>
      </c>
      <c r="D46" s="40">
        <v>0</v>
      </c>
    </row>
    <row r="47" spans="1:6">
      <c r="A47" s="62" t="s">
        <v>84</v>
      </c>
      <c r="B47" s="62"/>
      <c r="C47" s="40">
        <v>0</v>
      </c>
      <c r="D47" s="40">
        <v>0</v>
      </c>
    </row>
    <row r="48" spans="1:6">
      <c r="A48" s="61"/>
      <c r="B48" s="115"/>
      <c r="C48" s="92"/>
      <c r="D48" s="92"/>
    </row>
    <row r="49" spans="1:4">
      <c r="A49" s="61"/>
      <c r="B49" s="115"/>
      <c r="C49" s="92"/>
      <c r="D49" s="92"/>
    </row>
    <row r="50" spans="1:4">
      <c r="A50" s="84" t="s">
        <v>12</v>
      </c>
      <c r="B50" s="115"/>
      <c r="C50" s="61"/>
      <c r="D50" s="61"/>
    </row>
    <row r="51" spans="1:4">
      <c r="A51" s="86" t="s">
        <v>177</v>
      </c>
      <c r="B51" s="62"/>
      <c r="C51" s="40">
        <v>0</v>
      </c>
      <c r="D51" s="40">
        <v>0</v>
      </c>
    </row>
    <row r="52" spans="1:4">
      <c r="A52" s="62" t="s">
        <v>85</v>
      </c>
      <c r="B52" s="62"/>
      <c r="C52" s="40">
        <v>0</v>
      </c>
      <c r="D52" s="40">
        <v>0</v>
      </c>
    </row>
    <row r="53" spans="1:4">
      <c r="A53" s="62" t="s">
        <v>86</v>
      </c>
      <c r="B53" s="62"/>
      <c r="C53" s="40">
        <v>0</v>
      </c>
      <c r="D53" s="40">
        <v>0</v>
      </c>
    </row>
    <row r="54" spans="1:4">
      <c r="A54" s="62" t="s">
        <v>13</v>
      </c>
      <c r="B54" s="62"/>
      <c r="C54" s="40">
        <v>0</v>
      </c>
      <c r="D54" s="40">
        <v>0</v>
      </c>
    </row>
    <row r="55" spans="1:4">
      <c r="A55" s="62" t="s">
        <v>87</v>
      </c>
      <c r="B55" s="62"/>
      <c r="C55" s="40">
        <v>0</v>
      </c>
      <c r="D55" s="40">
        <v>0</v>
      </c>
    </row>
    <row r="56" spans="1:4">
      <c r="A56" s="61"/>
      <c r="B56" s="115"/>
      <c r="C56" s="61"/>
      <c r="D56" s="61"/>
    </row>
    <row r="57" spans="1:4">
      <c r="A57" s="89" t="s">
        <v>88</v>
      </c>
      <c r="B57" s="62"/>
      <c r="C57" s="116">
        <f>SUM(C44:C55)</f>
        <v>0</v>
      </c>
      <c r="D57" s="64">
        <f>SUM(D44:D55)</f>
        <v>0</v>
      </c>
    </row>
    <row r="58" spans="1:4">
      <c r="A58" s="63"/>
      <c r="B58" s="115"/>
      <c r="C58" s="63"/>
      <c r="D58" s="63"/>
    </row>
    <row r="59" spans="1:4">
      <c r="A59" s="89" t="s">
        <v>89</v>
      </c>
      <c r="B59" s="62"/>
      <c r="C59" s="116">
        <f>+C41+C57</f>
        <v>0</v>
      </c>
      <c r="D59" s="64">
        <f>+D41+D57</f>
        <v>0</v>
      </c>
    </row>
    <row r="60" spans="1:4">
      <c r="A60" s="63"/>
      <c r="B60" s="49"/>
      <c r="C60" s="63"/>
      <c r="D60" s="63"/>
    </row>
    <row r="61" spans="1:4" ht="13.5" thickBot="1">
      <c r="A61" s="63"/>
      <c r="C61" s="107" t="s">
        <v>23</v>
      </c>
      <c r="D61" s="108"/>
    </row>
    <row r="62" spans="1:4" ht="13.5" thickTop="1">
      <c r="A62" s="63"/>
      <c r="C62" s="63"/>
    </row>
  </sheetData>
  <customSheetViews>
    <customSheetView guid="{76417A19-93B2-4FD7-B60F-B6B314B193DE}" showGridLines="0" fitToPage="1">
      <selection activeCell="F2" sqref="F2"/>
      <pageMargins left="0.75" right="0.75" top="1" bottom="1" header="0.5" footer="0.5"/>
      <pageSetup paperSize="9" scale="87" orientation="portrait" horizontalDpi="300" verticalDpi="300" r:id="rId1"/>
      <headerFooter alignWithMargins="0"/>
    </customSheetView>
    <customSheetView guid="{61D45926-FE8C-4855-A166-569FB7FB549E}" showGridLines="0" fitToPage="1">
      <selection activeCell="F2" sqref="F2"/>
      <pageMargins left="0.75" right="0.75" top="1" bottom="1" header="0.5" footer="0.5"/>
      <pageSetup paperSize="9" scale="87" orientation="portrait" horizontalDpi="300" verticalDpi="300" r:id="rId2"/>
      <headerFooter alignWithMargins="0"/>
    </customSheetView>
    <customSheetView guid="{96559A67-D53D-4437-AAFA-15758E267A61}" showGridLines="0" fitToPage="1">
      <selection activeCell="F2" sqref="F2"/>
      <pageMargins left="0.75" right="0.75" top="1" bottom="1" header="0.5" footer="0.5"/>
      <pageSetup paperSize="9" scale="87" orientation="portrait" horizontalDpi="300" verticalDpi="300" r:id="rId3"/>
      <headerFooter alignWithMargins="0"/>
    </customSheetView>
  </customSheetViews>
  <mergeCells count="6">
    <mergeCell ref="A5:B6"/>
    <mergeCell ref="A7:B7"/>
    <mergeCell ref="A1:D1"/>
    <mergeCell ref="A2:D2"/>
    <mergeCell ref="A3:D3"/>
    <mergeCell ref="A4:D4"/>
  </mergeCells>
  <phoneticPr fontId="0" type="noConversion"/>
  <pageMargins left="0.75" right="0.75" top="1" bottom="1" header="0.5" footer="0.5"/>
  <pageSetup paperSize="9" scale="87" orientation="portrait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N53"/>
  <sheetViews>
    <sheetView view="pageBreakPreview" zoomScaleNormal="100" workbookViewId="0">
      <selection activeCell="L17" sqref="L17"/>
    </sheetView>
  </sheetViews>
  <sheetFormatPr defaultRowHeight="12.75"/>
  <cols>
    <col min="1" max="1" width="17.7109375" customWidth="1"/>
    <col min="2" max="3" width="18.28515625" customWidth="1"/>
    <col min="5" max="6" width="18.42578125" customWidth="1"/>
    <col min="8" max="8" width="18.42578125" customWidth="1"/>
    <col min="9" max="9" width="18.140625" customWidth="1"/>
  </cols>
  <sheetData>
    <row r="1" spans="1:14">
      <c r="A1" s="210" t="s">
        <v>40</v>
      </c>
      <c r="B1" s="210"/>
      <c r="C1" s="71"/>
      <c r="E1" s="210" t="s">
        <v>38</v>
      </c>
      <c r="F1" s="210"/>
      <c r="H1" s="211" t="s">
        <v>39</v>
      </c>
      <c r="I1" s="211"/>
      <c r="K1" t="s">
        <v>44</v>
      </c>
      <c r="M1" t="s">
        <v>15</v>
      </c>
    </row>
    <row r="2" spans="1:14">
      <c r="A2" s="65" t="s">
        <v>41</v>
      </c>
      <c r="B2" s="65" t="s">
        <v>42</v>
      </c>
      <c r="C2" s="49"/>
      <c r="E2" s="65" t="s">
        <v>41</v>
      </c>
      <c r="F2" s="65" t="s">
        <v>43</v>
      </c>
      <c r="H2" s="65" t="s">
        <v>41</v>
      </c>
      <c r="I2" s="65" t="s">
        <v>43</v>
      </c>
      <c r="K2" s="70" t="s">
        <v>37</v>
      </c>
      <c r="M2" t="s">
        <v>14</v>
      </c>
      <c r="N2" s="66" t="e">
        <f>#REF!+#REF!</f>
        <v>#REF!</v>
      </c>
    </row>
    <row r="3" spans="1:14">
      <c r="A3" s="70"/>
      <c r="B3" s="70"/>
      <c r="C3" s="72"/>
      <c r="E3" s="70"/>
      <c r="F3" s="70"/>
      <c r="H3" s="70"/>
      <c r="I3" s="70"/>
      <c r="K3" s="70" t="s">
        <v>36</v>
      </c>
    </row>
    <row r="4" spans="1:14">
      <c r="A4" s="70"/>
      <c r="B4" s="70"/>
      <c r="C4" s="72"/>
      <c r="E4" s="70"/>
      <c r="F4" s="70"/>
      <c r="H4" s="70"/>
      <c r="I4" s="70"/>
    </row>
    <row r="5" spans="1:14">
      <c r="A5" s="70"/>
      <c r="B5" s="70"/>
      <c r="C5" s="72"/>
      <c r="E5" s="70"/>
      <c r="F5" s="70"/>
      <c r="H5" s="70"/>
      <c r="I5" s="70"/>
    </row>
    <row r="6" spans="1:14">
      <c r="A6" s="70"/>
      <c r="B6" s="70"/>
      <c r="C6" s="72"/>
      <c r="E6" s="70"/>
      <c r="F6" s="70"/>
      <c r="H6" s="70"/>
      <c r="I6" s="70"/>
    </row>
    <row r="7" spans="1:14">
      <c r="A7" s="70"/>
      <c r="B7" s="70"/>
      <c r="C7" s="72"/>
      <c r="E7" s="70"/>
      <c r="F7" s="70"/>
      <c r="H7" s="70"/>
      <c r="I7" s="70"/>
    </row>
    <row r="8" spans="1:14">
      <c r="A8" s="70"/>
      <c r="B8" s="70"/>
      <c r="C8" s="72"/>
      <c r="E8" s="70"/>
      <c r="F8" s="70"/>
      <c r="H8" s="70"/>
      <c r="I8" s="70"/>
    </row>
    <row r="9" spans="1:14">
      <c r="A9" s="70"/>
      <c r="B9" s="70"/>
      <c r="C9" s="72"/>
      <c r="E9" s="70"/>
      <c r="F9" s="70"/>
      <c r="H9" s="70"/>
      <c r="I9" s="70"/>
    </row>
    <row r="10" spans="1:14">
      <c r="A10" s="70"/>
      <c r="B10" s="70"/>
      <c r="C10" s="72"/>
      <c r="E10" s="70"/>
      <c r="F10" s="70"/>
      <c r="H10" s="70"/>
      <c r="I10" s="70"/>
    </row>
    <row r="11" spans="1:14">
      <c r="A11" s="70"/>
      <c r="B11" s="70"/>
      <c r="C11" s="72"/>
      <c r="E11" s="70"/>
      <c r="F11" s="70"/>
      <c r="H11" s="70"/>
      <c r="I11" s="70"/>
    </row>
    <row r="12" spans="1:14">
      <c r="A12" s="70"/>
      <c r="B12" s="70"/>
      <c r="C12" s="72"/>
      <c r="E12" s="70"/>
      <c r="F12" s="70"/>
      <c r="H12" s="70"/>
      <c r="I12" s="70"/>
    </row>
    <row r="13" spans="1:14">
      <c r="A13" s="70"/>
      <c r="B13" s="70"/>
      <c r="C13" s="72"/>
      <c r="E13" s="70"/>
      <c r="F13" s="70"/>
      <c r="H13" s="70"/>
      <c r="I13" s="70"/>
    </row>
    <row r="14" spans="1:14">
      <c r="A14" s="70"/>
      <c r="B14" s="70"/>
      <c r="C14" s="72"/>
      <c r="E14" s="70"/>
      <c r="F14" s="70"/>
      <c r="H14" s="70"/>
      <c r="I14" s="70"/>
    </row>
    <row r="15" spans="1:14">
      <c r="A15" s="70"/>
      <c r="B15" s="70"/>
      <c r="C15" s="72"/>
      <c r="E15" s="70"/>
      <c r="F15" s="70"/>
      <c r="H15" s="70"/>
      <c r="I15" s="70"/>
    </row>
    <row r="16" spans="1:14">
      <c r="A16" s="70"/>
      <c r="B16" s="70"/>
      <c r="C16" s="72"/>
      <c r="E16" s="70"/>
      <c r="F16" s="70"/>
      <c r="H16" s="70"/>
      <c r="I16" s="70"/>
    </row>
    <row r="17" spans="1:9">
      <c r="A17" s="70"/>
      <c r="B17" s="70"/>
      <c r="C17" s="72"/>
      <c r="E17" s="70"/>
      <c r="F17" s="70"/>
      <c r="H17" s="70"/>
      <c r="I17" s="70"/>
    </row>
    <row r="18" spans="1:9">
      <c r="A18" s="70"/>
      <c r="B18" s="70"/>
      <c r="C18" s="72"/>
      <c r="E18" s="70"/>
      <c r="F18" s="70"/>
      <c r="H18" s="70"/>
      <c r="I18" s="70"/>
    </row>
    <row r="19" spans="1:9">
      <c r="A19" s="70"/>
      <c r="B19" s="70"/>
      <c r="C19" s="72"/>
      <c r="E19" s="70"/>
      <c r="F19" s="70"/>
      <c r="H19" s="70"/>
      <c r="I19" s="70"/>
    </row>
    <row r="20" spans="1:9">
      <c r="A20" s="70"/>
      <c r="B20" s="70"/>
      <c r="C20" s="72"/>
      <c r="E20" s="70"/>
      <c r="F20" s="70"/>
      <c r="H20" s="70"/>
      <c r="I20" s="70"/>
    </row>
    <row r="21" spans="1:9">
      <c r="A21" s="70"/>
      <c r="B21" s="70"/>
      <c r="C21" s="72"/>
      <c r="E21" s="70"/>
      <c r="F21" s="70"/>
      <c r="H21" s="70"/>
      <c r="I21" s="70"/>
    </row>
    <row r="22" spans="1:9">
      <c r="A22" s="70"/>
      <c r="B22" s="70"/>
      <c r="C22" s="72"/>
      <c r="E22" s="70"/>
      <c r="F22" s="70"/>
      <c r="H22" s="70"/>
      <c r="I22" s="70"/>
    </row>
    <row r="23" spans="1:9">
      <c r="A23" s="70"/>
      <c r="B23" s="70"/>
      <c r="C23" s="72"/>
      <c r="E23" s="70"/>
      <c r="F23" s="70"/>
      <c r="H23" s="70"/>
      <c r="I23" s="70"/>
    </row>
    <row r="24" spans="1:9">
      <c r="A24" s="70"/>
      <c r="B24" s="70"/>
      <c r="C24" s="72"/>
      <c r="E24" s="70"/>
      <c r="F24" s="70"/>
      <c r="H24" s="70"/>
      <c r="I24" s="70"/>
    </row>
    <row r="25" spans="1:9">
      <c r="A25" s="70"/>
      <c r="B25" s="70"/>
      <c r="C25" s="72"/>
      <c r="E25" s="70"/>
      <c r="F25" s="70"/>
      <c r="H25" s="70"/>
      <c r="I25" s="70"/>
    </row>
    <row r="26" spans="1:9">
      <c r="A26" s="70"/>
      <c r="B26" s="70"/>
      <c r="C26" s="72"/>
      <c r="E26" s="70"/>
      <c r="F26" s="70"/>
      <c r="H26" s="70"/>
      <c r="I26" s="70"/>
    </row>
    <row r="27" spans="1:9">
      <c r="A27" s="70"/>
      <c r="B27" s="70"/>
      <c r="C27" s="72"/>
      <c r="E27" s="70"/>
      <c r="F27" s="70"/>
      <c r="H27" s="70"/>
      <c r="I27" s="70"/>
    </row>
    <row r="28" spans="1:9">
      <c r="A28" s="70"/>
      <c r="B28" s="70"/>
      <c r="C28" s="72"/>
      <c r="E28" s="70"/>
      <c r="F28" s="70"/>
      <c r="H28" s="70"/>
      <c r="I28" s="70"/>
    </row>
    <row r="29" spans="1:9">
      <c r="A29" s="70"/>
      <c r="B29" s="70"/>
      <c r="C29" s="72"/>
      <c r="E29" s="70"/>
      <c r="F29" s="70"/>
      <c r="H29" s="70"/>
      <c r="I29" s="70"/>
    </row>
    <row r="30" spans="1:9">
      <c r="A30" s="70"/>
      <c r="B30" s="70"/>
      <c r="C30" s="72"/>
      <c r="E30" s="70"/>
      <c r="F30" s="70"/>
      <c r="H30" s="70"/>
      <c r="I30" s="70"/>
    </row>
    <row r="31" spans="1:9">
      <c r="A31" s="70"/>
      <c r="B31" s="70"/>
      <c r="C31" s="72"/>
      <c r="E31" s="70"/>
      <c r="F31" s="70"/>
      <c r="H31" s="70"/>
      <c r="I31" s="70"/>
    </row>
    <row r="32" spans="1:9">
      <c r="A32" s="70"/>
      <c r="B32" s="70"/>
      <c r="C32" s="72"/>
      <c r="E32" s="70"/>
      <c r="F32" s="70"/>
      <c r="H32" s="70"/>
      <c r="I32" s="70"/>
    </row>
    <row r="33" spans="1:9">
      <c r="A33" s="70"/>
      <c r="B33" s="70"/>
      <c r="C33" s="72"/>
      <c r="E33" s="70"/>
      <c r="F33" s="70"/>
      <c r="H33" s="70"/>
      <c r="I33" s="70"/>
    </row>
    <row r="34" spans="1:9">
      <c r="A34" s="70"/>
      <c r="B34" s="70"/>
      <c r="C34" s="72"/>
      <c r="E34" s="70"/>
      <c r="F34" s="70"/>
      <c r="H34" s="70"/>
      <c r="I34" s="70"/>
    </row>
    <row r="35" spans="1:9">
      <c r="A35" s="70"/>
      <c r="B35" s="70"/>
      <c r="C35" s="72"/>
      <c r="E35" s="70"/>
      <c r="F35" s="70"/>
      <c r="H35" s="70"/>
      <c r="I35" s="70"/>
    </row>
    <row r="36" spans="1:9">
      <c r="A36" s="70"/>
      <c r="B36" s="70"/>
      <c r="C36" s="72"/>
      <c r="E36" s="70"/>
      <c r="F36" s="70"/>
      <c r="H36" s="70"/>
      <c r="I36" s="70"/>
    </row>
    <row r="37" spans="1:9">
      <c r="A37" s="70"/>
      <c r="B37" s="70"/>
      <c r="C37" s="72"/>
      <c r="E37" s="70"/>
      <c r="F37" s="70"/>
      <c r="H37" s="70"/>
      <c r="I37" s="70"/>
    </row>
    <row r="38" spans="1:9">
      <c r="A38" s="70"/>
      <c r="B38" s="70"/>
      <c r="C38" s="72"/>
      <c r="E38" s="70"/>
      <c r="F38" s="70"/>
      <c r="H38" s="70"/>
      <c r="I38" s="70"/>
    </row>
    <row r="39" spans="1:9">
      <c r="A39" s="70"/>
      <c r="B39" s="70"/>
      <c r="C39" s="72"/>
      <c r="E39" s="70"/>
      <c r="F39" s="70"/>
      <c r="H39" s="70"/>
      <c r="I39" s="70"/>
    </row>
    <row r="40" spans="1:9">
      <c r="A40" s="70"/>
      <c r="B40" s="70"/>
      <c r="C40" s="72"/>
      <c r="E40" s="70"/>
      <c r="F40" s="70"/>
      <c r="H40" s="70"/>
      <c r="I40" s="70"/>
    </row>
    <row r="41" spans="1:9">
      <c r="A41" s="70"/>
      <c r="B41" s="70"/>
      <c r="C41" s="72"/>
      <c r="E41" s="70"/>
      <c r="F41" s="70"/>
      <c r="H41" s="70"/>
      <c r="I41" s="70"/>
    </row>
    <row r="42" spans="1:9">
      <c r="A42" s="70"/>
      <c r="B42" s="70"/>
      <c r="C42" s="72"/>
      <c r="E42" s="70"/>
      <c r="F42" s="70"/>
      <c r="H42" s="70"/>
      <c r="I42" s="70"/>
    </row>
    <row r="43" spans="1:9">
      <c r="A43" s="70"/>
      <c r="B43" s="70"/>
      <c r="C43" s="72"/>
      <c r="E43" s="70"/>
      <c r="F43" s="70"/>
      <c r="H43" s="70"/>
      <c r="I43" s="70"/>
    </row>
    <row r="44" spans="1:9">
      <c r="A44" s="70"/>
      <c r="B44" s="70"/>
      <c r="C44" s="72"/>
      <c r="E44" s="70"/>
      <c r="F44" s="70"/>
      <c r="H44" s="70"/>
      <c r="I44" s="70"/>
    </row>
    <row r="45" spans="1:9">
      <c r="A45" s="70"/>
      <c r="B45" s="70"/>
      <c r="C45" s="72"/>
      <c r="E45" s="70"/>
      <c r="F45" s="70"/>
      <c r="H45" s="70"/>
      <c r="I45" s="70"/>
    </row>
    <row r="46" spans="1:9">
      <c r="A46" s="70"/>
      <c r="B46" s="70"/>
      <c r="C46" s="72"/>
      <c r="E46" s="70"/>
      <c r="F46" s="70"/>
      <c r="H46" s="70"/>
      <c r="I46" s="70"/>
    </row>
    <row r="47" spans="1:9">
      <c r="A47" s="70"/>
      <c r="B47" s="70"/>
      <c r="C47" s="72"/>
      <c r="E47" s="70"/>
      <c r="F47" s="70"/>
      <c r="H47" s="70"/>
      <c r="I47" s="70"/>
    </row>
    <row r="48" spans="1:9">
      <c r="A48" s="70"/>
      <c r="B48" s="70"/>
      <c r="C48" s="72"/>
      <c r="E48" s="70"/>
      <c r="F48" s="70"/>
      <c r="H48" s="70"/>
      <c r="I48" s="70"/>
    </row>
    <row r="49" spans="1:9">
      <c r="A49" s="70"/>
      <c r="B49" s="70"/>
      <c r="C49" s="72"/>
      <c r="E49" s="70"/>
      <c r="F49" s="70"/>
      <c r="H49" s="70"/>
      <c r="I49" s="70"/>
    </row>
    <row r="50" spans="1:9">
      <c r="A50" s="70"/>
      <c r="B50" s="70"/>
      <c r="C50" s="72"/>
      <c r="E50" s="70"/>
      <c r="F50" s="70"/>
      <c r="H50" s="70"/>
      <c r="I50" s="70"/>
    </row>
    <row r="51" spans="1:9">
      <c r="A51" s="70"/>
      <c r="B51" s="70"/>
      <c r="C51" s="72"/>
      <c r="E51" s="70"/>
      <c r="F51" s="70"/>
      <c r="H51" s="70"/>
      <c r="I51" s="70"/>
    </row>
    <row r="52" spans="1:9">
      <c r="A52" s="70"/>
      <c r="B52" s="70"/>
      <c r="C52" s="72"/>
      <c r="E52" s="70"/>
      <c r="F52" s="70"/>
      <c r="H52" s="70"/>
      <c r="I52" s="70"/>
    </row>
    <row r="53" spans="1:9">
      <c r="A53" s="70"/>
      <c r="B53" s="70"/>
      <c r="C53" s="72"/>
      <c r="E53" s="70"/>
      <c r="F53" s="70"/>
      <c r="H53" s="70"/>
      <c r="I53" s="70"/>
    </row>
  </sheetData>
  <sheetProtection password="C4A6" sheet="1" objects="1" scenarios="1"/>
  <customSheetViews>
    <customSheetView guid="{76417A19-93B2-4FD7-B60F-B6B314B193DE}" showPageBreaks="1" fitToPage="1" state="hidden" view="pageBreakPreview">
      <selection activeCell="L17" sqref="L17"/>
      <pageMargins left="0.75" right="0.75" top="1" bottom="1" header="0.5" footer="0.5"/>
      <pageSetup paperSize="9" scale="66" orientation="landscape" r:id="rId1"/>
      <headerFooter alignWithMargins="0"/>
    </customSheetView>
    <customSheetView guid="{61D45926-FE8C-4855-A166-569FB7FB549E}" showPageBreaks="1" fitToPage="1" state="hidden" view="pageBreakPreview">
      <selection activeCell="L17" sqref="L17"/>
      <pageMargins left="0.75" right="0.75" top="1" bottom="1" header="0.5" footer="0.5"/>
      <pageSetup paperSize="9" scale="66" orientation="landscape" r:id="rId2"/>
      <headerFooter alignWithMargins="0"/>
    </customSheetView>
    <customSheetView guid="{96559A67-D53D-4437-AAFA-15758E267A61}" showPageBreaks="1" fitToPage="1" state="hidden" view="pageBreakPreview">
      <selection activeCell="L17" sqref="L17"/>
      <pageMargins left="0.75" right="0.75" top="1" bottom="1" header="0.5" footer="0.5"/>
      <pageSetup paperSize="9" scale="66" orientation="landscape" r:id="rId3"/>
      <headerFooter alignWithMargins="0"/>
    </customSheetView>
  </customSheetViews>
  <mergeCells count="3">
    <mergeCell ref="A1:B1"/>
    <mergeCell ref="E1:F1"/>
    <mergeCell ref="H1:I1"/>
  </mergeCells>
  <phoneticPr fontId="15" type="noConversion"/>
  <pageMargins left="0.75" right="0.75" top="1" bottom="1" header="0.5" footer="0.5"/>
  <pageSetup paperSize="9" scale="66" orientation="landscape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34"/>
  <sheetViews>
    <sheetView showGridLines="0" tabSelected="1" view="pageBreakPreview" zoomScale="60" zoomScaleNormal="100" workbookViewId="0">
      <selection activeCell="B30" sqref="B30"/>
    </sheetView>
  </sheetViews>
  <sheetFormatPr defaultRowHeight="12.75"/>
  <cols>
    <col min="1" max="1" width="12" customWidth="1"/>
    <col min="2" max="2" width="96.140625" customWidth="1"/>
    <col min="3" max="3" width="19.7109375" customWidth="1"/>
    <col min="4" max="4" width="35.140625" customWidth="1"/>
  </cols>
  <sheetData>
    <row r="1" spans="1:4" ht="15" customHeight="1">
      <c r="A1" s="177" t="s">
        <v>156</v>
      </c>
      <c r="B1" s="178"/>
      <c r="C1" s="178"/>
      <c r="D1" s="178"/>
    </row>
    <row r="2" spans="1:4" ht="15" customHeight="1">
      <c r="A2" s="180" t="str">
        <f>"RISK REPORT"</f>
        <v>RISK REPORT</v>
      </c>
      <c r="B2" s="181"/>
      <c r="C2" s="181"/>
      <c r="D2" s="181"/>
    </row>
    <row r="3" spans="1:4" ht="15" customHeight="1">
      <c r="A3" s="180" t="str">
        <f>"of "&amp;name</f>
        <v>of ABC Administrators</v>
      </c>
      <c r="B3" s="181"/>
      <c r="C3" s="181"/>
      <c r="D3" s="181"/>
    </row>
    <row r="4" spans="1:4" ht="15" customHeight="1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</row>
    <row r="5" spans="1:4">
      <c r="A5" s="127"/>
      <c r="B5" s="1">
        <v>1</v>
      </c>
      <c r="C5" s="1">
        <f>B5+1</f>
        <v>2</v>
      </c>
      <c r="D5" s="1">
        <f>C5+1</f>
        <v>3</v>
      </c>
    </row>
    <row r="6" spans="1:4" ht="13.5" thickBot="1">
      <c r="A6" s="5"/>
      <c r="B6" s="4"/>
      <c r="C6" s="5"/>
    </row>
    <row r="7" spans="1:4" ht="13.5" thickBot="1">
      <c r="A7" s="139"/>
      <c r="B7" s="140" t="s">
        <v>157</v>
      </c>
      <c r="C7" s="141" t="s">
        <v>158</v>
      </c>
      <c r="D7" s="141" t="s">
        <v>173</v>
      </c>
    </row>
    <row r="8" spans="1:4" ht="13.5" thickBot="1">
      <c r="A8" s="142">
        <v>1</v>
      </c>
      <c r="B8" s="143" t="s">
        <v>159</v>
      </c>
      <c r="C8" s="142"/>
      <c r="D8" s="142"/>
    </row>
    <row r="9" spans="1:4" ht="26.25" thickBot="1">
      <c r="A9" s="142">
        <v>1.1000000000000001</v>
      </c>
      <c r="B9" s="144" t="s">
        <v>160</v>
      </c>
      <c r="C9" s="145"/>
      <c r="D9" s="143"/>
    </row>
    <row r="10" spans="1:4" ht="13.5" thickBot="1">
      <c r="A10" s="142"/>
      <c r="B10" s="144"/>
      <c r="C10" s="145"/>
      <c r="D10" s="143"/>
    </row>
    <row r="11" spans="1:4" ht="13.5" thickBot="1">
      <c r="A11" s="142">
        <v>2</v>
      </c>
      <c r="B11" s="143" t="s">
        <v>161</v>
      </c>
      <c r="C11" s="142"/>
      <c r="D11" s="142"/>
    </row>
    <row r="12" spans="1:4" ht="26.25" customHeight="1" thickBot="1">
      <c r="A12" s="142">
        <v>2.1</v>
      </c>
      <c r="B12" s="144" t="s">
        <v>181</v>
      </c>
      <c r="C12" s="145"/>
      <c r="D12" s="146"/>
    </row>
    <row r="13" spans="1:4" ht="13.5" thickBot="1">
      <c r="A13" s="142"/>
      <c r="B13" s="152" t="s">
        <v>162</v>
      </c>
      <c r="C13" s="145"/>
      <c r="D13" s="142"/>
    </row>
    <row r="14" spans="1:4" ht="26.25" thickBot="1">
      <c r="A14" s="142">
        <v>2.2000000000000002</v>
      </c>
      <c r="B14" s="144" t="s">
        <v>182</v>
      </c>
      <c r="C14" s="145"/>
      <c r="D14" s="142"/>
    </row>
    <row r="15" spans="1:4" ht="13.5" thickBot="1">
      <c r="A15" s="142">
        <v>2.2999999999999998</v>
      </c>
      <c r="B15" s="144" t="s">
        <v>163</v>
      </c>
      <c r="C15" s="145"/>
      <c r="D15" s="142"/>
    </row>
    <row r="16" spans="1:4" ht="13.5" thickBot="1">
      <c r="A16" s="142"/>
      <c r="B16" s="144"/>
      <c r="C16" s="148"/>
      <c r="D16" s="148"/>
    </row>
    <row r="17" spans="1:4" ht="13.5" thickBot="1">
      <c r="A17" s="142">
        <v>3</v>
      </c>
      <c r="B17" s="143" t="s">
        <v>164</v>
      </c>
      <c r="C17" s="142"/>
      <c r="D17" s="142"/>
    </row>
    <row r="18" spans="1:4" ht="13.5" thickBot="1">
      <c r="A18" s="142">
        <v>3.1</v>
      </c>
      <c r="B18" s="144" t="s">
        <v>179</v>
      </c>
      <c r="C18" s="142"/>
      <c r="D18" s="142"/>
    </row>
    <row r="19" spans="1:4" ht="13.5" thickBot="1">
      <c r="A19" s="142">
        <v>3.2</v>
      </c>
      <c r="B19" s="144" t="s">
        <v>174</v>
      </c>
      <c r="C19" s="142"/>
      <c r="D19" s="142"/>
    </row>
    <row r="20" spans="1:4" ht="13.5" thickBot="1">
      <c r="A20" s="142"/>
      <c r="B20" s="147" t="s">
        <v>165</v>
      </c>
      <c r="C20" s="145"/>
      <c r="D20" s="142"/>
    </row>
    <row r="21" spans="1:4" ht="13.5" thickBot="1">
      <c r="A21" s="142"/>
      <c r="B21" s="147" t="s">
        <v>180</v>
      </c>
      <c r="C21" s="145"/>
      <c r="D21" s="142"/>
    </row>
    <row r="22" spans="1:4" ht="13.5" thickBot="1">
      <c r="A22" s="142"/>
      <c r="B22" s="147" t="s">
        <v>166</v>
      </c>
      <c r="C22" s="145"/>
      <c r="D22" s="142"/>
    </row>
    <row r="23" spans="1:4" ht="26.25" thickBot="1">
      <c r="A23" s="142">
        <v>3.3</v>
      </c>
      <c r="B23" s="149" t="s">
        <v>167</v>
      </c>
      <c r="C23" s="145"/>
      <c r="D23" s="142"/>
    </row>
    <row r="24" spans="1:4" ht="39" thickBot="1">
      <c r="A24" s="142">
        <v>3.4</v>
      </c>
      <c r="B24" s="149" t="s">
        <v>172</v>
      </c>
      <c r="C24" s="145"/>
      <c r="D24" s="142"/>
    </row>
    <row r="25" spans="1:4">
      <c r="A25" s="97"/>
      <c r="B25" s="151"/>
      <c r="C25" s="97"/>
      <c r="D25" s="97"/>
    </row>
    <row r="26" spans="1:4" ht="13.5" thickBot="1">
      <c r="A26" s="97"/>
      <c r="B26" s="151"/>
      <c r="C26" s="97"/>
      <c r="D26" s="97"/>
    </row>
    <row r="27" spans="1:4" ht="13.5" thickBot="1">
      <c r="A27" s="97"/>
      <c r="B27" s="150" t="s">
        <v>168</v>
      </c>
      <c r="C27" s="97"/>
      <c r="D27" s="97"/>
    </row>
    <row r="28" spans="1:4">
      <c r="A28" s="97"/>
      <c r="B28" s="151" t="s">
        <v>169</v>
      </c>
      <c r="C28" s="97"/>
      <c r="D28" s="97"/>
    </row>
    <row r="29" spans="1:4">
      <c r="A29" s="97"/>
      <c r="B29" s="151"/>
      <c r="C29" s="97"/>
      <c r="D29" s="97"/>
    </row>
    <row r="30" spans="1:4">
      <c r="A30" s="97"/>
      <c r="B30" s="151"/>
      <c r="C30" s="97"/>
      <c r="D30" s="97"/>
    </row>
    <row r="31" spans="1:4">
      <c r="A31" s="97"/>
      <c r="B31" s="151"/>
      <c r="C31" s="97"/>
      <c r="D31" s="97"/>
    </row>
    <row r="32" spans="1:4">
      <c r="A32" s="97"/>
      <c r="B32" s="151" t="s">
        <v>170</v>
      </c>
      <c r="C32" s="97"/>
      <c r="D32" s="97"/>
    </row>
    <row r="33" spans="1:4">
      <c r="A33" s="97"/>
      <c r="B33" s="151" t="s">
        <v>171</v>
      </c>
      <c r="C33" s="97"/>
      <c r="D33" s="97"/>
    </row>
    <row r="34" spans="1:4">
      <c r="A34" s="97"/>
      <c r="B34" s="151"/>
      <c r="C34" s="97"/>
      <c r="D34" s="97"/>
    </row>
  </sheetData>
  <customSheetViews>
    <customSheetView guid="{76417A19-93B2-4FD7-B60F-B6B314B193DE}" showGridLines="0" fitToPage="1">
      <selection activeCell="B30" sqref="B30"/>
      <pageMargins left="0.75" right="0.75" top="1" bottom="1" header="0.5" footer="0.5"/>
      <pageSetup paperSize="9" scale="80" orientation="landscape" horizontalDpi="300" verticalDpi="300" r:id="rId1"/>
      <headerFooter alignWithMargins="0"/>
    </customSheetView>
    <customSheetView guid="{61D45926-FE8C-4855-A166-569FB7FB549E}" showGridLines="0" fitToPage="1">
      <selection activeCell="B30" sqref="B30"/>
      <pageMargins left="0.75" right="0.75" top="1" bottom="1" header="0.5" footer="0.5"/>
      <pageSetup paperSize="9" scale="80" orientation="landscape" horizontalDpi="300" verticalDpi="300" r:id="rId2"/>
      <headerFooter alignWithMargins="0"/>
    </customSheetView>
    <customSheetView guid="{96559A67-D53D-4437-AAFA-15758E267A61}" showGridLines="0" fitToPage="1">
      <selection sqref="A1:D1"/>
      <pageMargins left="0.75" right="0.75" top="1" bottom="1" header="0.5" footer="0.5"/>
      <pageSetup paperSize="9" scale="80" orientation="landscape" horizontalDpi="300" verticalDpi="300" r:id="rId3"/>
      <headerFooter alignWithMargins="0"/>
    </customSheetView>
  </customSheetViews>
  <mergeCells count="4">
    <mergeCell ref="A1:D1"/>
    <mergeCell ref="A2:D2"/>
    <mergeCell ref="A3:D3"/>
    <mergeCell ref="A4:D4"/>
  </mergeCells>
  <phoneticPr fontId="0" type="noConversion"/>
  <conditionalFormatting sqref="C20:C24 C12:C15 C9:C10">
    <cfRule type="cellIs" dxfId="1" priority="1" stopIfTrue="1" operator="equal">
      <formula>"N"</formula>
    </cfRule>
    <cfRule type="cellIs" dxfId="0" priority="2" stopIfTrue="1" operator="equal">
      <formula>"Y"</formula>
    </cfRule>
  </conditionalFormatting>
  <dataValidations count="1">
    <dataValidation type="list" errorStyle="warning" allowBlank="1" showInputMessage="1" showErrorMessage="1" errorTitle="Invalid choice" error="Your choice isn't valid!" promptTitle="Select Yes or No" prompt="Please select Y for Yes or N for No in the drop down box provided." sqref="C20:C24 C14 C9 C12">
      <formula1>"Y,N"</formula1>
    </dataValidation>
  </dataValidations>
  <pageMargins left="0.75" right="0.75" top="1" bottom="1" header="0.5" footer="0.5"/>
  <pageSetup paperSize="9" scale="81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2"/>
  <sheetViews>
    <sheetView showGridLines="0" view="pageBreakPreview" zoomScale="90" zoomScaleNormal="100" zoomScaleSheetLayoutView="90" workbookViewId="0">
      <selection sqref="A1:B1"/>
    </sheetView>
  </sheetViews>
  <sheetFormatPr defaultRowHeight="12.75"/>
  <cols>
    <col min="1" max="1" width="11.85546875" style="74" customWidth="1"/>
    <col min="2" max="2" width="62.85546875" style="74" customWidth="1"/>
    <col min="3" max="16384" width="9.140625" style="74"/>
  </cols>
  <sheetData>
    <row r="1" spans="1:2" ht="18">
      <c r="A1" s="167"/>
      <c r="B1" s="168"/>
    </row>
    <row r="2" spans="1:2" ht="18">
      <c r="A2" s="169" t="s">
        <v>106</v>
      </c>
      <c r="B2" s="170"/>
    </row>
    <row r="3" spans="1:2" ht="18">
      <c r="A3" s="171" t="str">
        <f>UPPER(""&amp;name)</f>
        <v>ABC ADMINISTRATORS</v>
      </c>
      <c r="B3" s="172"/>
    </row>
    <row r="4" spans="1:2" ht="13.5" thickBot="1">
      <c r="A4" s="79" t="s">
        <v>2</v>
      </c>
      <c r="B4" s="77" t="s">
        <v>3</v>
      </c>
    </row>
    <row r="5" spans="1:2" ht="40.5" customHeight="1" thickTop="1">
      <c r="A5" s="81">
        <v>1</v>
      </c>
      <c r="B5" s="75" t="s">
        <v>4</v>
      </c>
    </row>
    <row r="6" spans="1:2">
      <c r="A6" s="16">
        <v>1.1000000000000001</v>
      </c>
      <c r="B6" s="60" t="s">
        <v>5</v>
      </c>
    </row>
    <row r="7" spans="1:2">
      <c r="A7" s="16">
        <v>1.2</v>
      </c>
      <c r="B7" s="60" t="s">
        <v>98</v>
      </c>
    </row>
    <row r="8" spans="1:2">
      <c r="A8" s="16">
        <v>1.3</v>
      </c>
      <c r="B8" s="60" t="s">
        <v>99</v>
      </c>
    </row>
    <row r="9" spans="1:2">
      <c r="A9" s="51"/>
      <c r="B9" s="30"/>
    </row>
    <row r="10" spans="1:2" ht="15.75">
      <c r="A10" s="78">
        <v>2</v>
      </c>
      <c r="B10" s="76" t="s">
        <v>138</v>
      </c>
    </row>
    <row r="11" spans="1:2">
      <c r="A11" s="49">
        <v>2.1</v>
      </c>
      <c r="B11" s="60" t="s">
        <v>105</v>
      </c>
    </row>
    <row r="12" spans="1:2">
      <c r="A12" s="49">
        <v>2.2000000000000002</v>
      </c>
      <c r="B12" s="60" t="s">
        <v>137</v>
      </c>
    </row>
    <row r="13" spans="1:2">
      <c r="A13" s="51"/>
      <c r="B13" s="30"/>
    </row>
    <row r="14" spans="1:2" ht="15.75">
      <c r="A14" s="78">
        <v>3</v>
      </c>
      <c r="B14" s="80" t="s">
        <v>119</v>
      </c>
    </row>
    <row r="15" spans="1:2">
      <c r="A15" s="49">
        <v>3</v>
      </c>
      <c r="B15" s="60" t="s">
        <v>119</v>
      </c>
    </row>
    <row r="16" spans="1:2">
      <c r="A16" s="51"/>
      <c r="B16" s="30"/>
    </row>
    <row r="17" spans="1:2" ht="15.75">
      <c r="A17" s="78">
        <v>4</v>
      </c>
      <c r="B17" s="76" t="s">
        <v>47</v>
      </c>
    </row>
    <row r="18" spans="1:2">
      <c r="A18" s="49">
        <v>4.0999999999999996</v>
      </c>
      <c r="B18" s="60" t="s">
        <v>100</v>
      </c>
    </row>
    <row r="19" spans="1:2">
      <c r="A19" s="68">
        <v>4.2</v>
      </c>
      <c r="B19" s="60" t="s">
        <v>101</v>
      </c>
    </row>
    <row r="21" spans="1:2" ht="15.75">
      <c r="A21" s="78">
        <v>5</v>
      </c>
      <c r="B21" s="76" t="s">
        <v>155</v>
      </c>
    </row>
    <row r="22" spans="1:2">
      <c r="A22" s="74">
        <v>5</v>
      </c>
      <c r="B22" s="60" t="s">
        <v>155</v>
      </c>
    </row>
  </sheetData>
  <customSheetViews>
    <customSheetView guid="{76417A19-93B2-4FD7-B60F-B6B314B193DE}" scale="90" showPageBreaks="1" showGridLines="0" printArea="1" view="pageBreakPreview">
      <selection sqref="A1:B1"/>
      <pageMargins left="0.74803149606299213" right="0.74803149606299213" top="0.98425196850393704" bottom="0.98425196850393704" header="0.51181102362204722" footer="0.51181102362204722"/>
      <pageSetup paperSize="9" scale="105" orientation="portrait" r:id="rId1"/>
      <headerFooter alignWithMargins="0"/>
    </customSheetView>
    <customSheetView guid="{61D45926-FE8C-4855-A166-569FB7FB549E}" showGridLines="0">
      <selection sqref="A1:B1"/>
      <pageMargins left="0.75" right="0.75" top="1" bottom="1" header="0.5" footer="0.5"/>
      <pageSetup paperSize="9" scale="90" orientation="portrait" horizontalDpi="300" verticalDpi="300" r:id="rId2"/>
      <headerFooter alignWithMargins="0"/>
    </customSheetView>
    <customSheetView guid="{96559A67-D53D-4437-AAFA-15758E267A61}" showGridLines="0">
      <selection sqref="A1:B1"/>
      <pageMargins left="0.75" right="0.75" top="1" bottom="1" header="0.5" footer="0.5"/>
      <pageSetup paperSize="9" scale="90" orientation="portrait" horizontalDpi="300" verticalDpi="300" r:id="rId3"/>
      <headerFooter alignWithMargins="0"/>
    </customSheetView>
  </customSheetViews>
  <mergeCells count="3">
    <mergeCell ref="A1:B1"/>
    <mergeCell ref="A2:B2"/>
    <mergeCell ref="A3:B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105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8"/>
  <sheetViews>
    <sheetView showGridLines="0" view="pageBreakPreview" topLeftCell="A52" zoomScaleNormal="100" zoomScaleSheetLayoutView="100" workbookViewId="0">
      <selection activeCell="D12" sqref="D12"/>
    </sheetView>
  </sheetViews>
  <sheetFormatPr defaultRowHeight="12.75"/>
  <cols>
    <col min="1" max="1" width="11" customWidth="1"/>
    <col min="2" max="2" width="37.140625" customWidth="1"/>
    <col min="3" max="3" width="18.28515625" customWidth="1"/>
    <col min="4" max="4" width="18.42578125" customWidth="1"/>
    <col min="5" max="5" width="28.7109375" customWidth="1"/>
    <col min="6" max="7" width="21.7109375" customWidth="1"/>
    <col min="8" max="9" width="18" customWidth="1"/>
    <col min="10" max="10" width="17.85546875" customWidth="1"/>
  </cols>
  <sheetData>
    <row r="1" spans="1:7" ht="15">
      <c r="A1" s="177" t="s">
        <v>45</v>
      </c>
      <c r="B1" s="178"/>
      <c r="C1" s="178"/>
      <c r="D1" s="178"/>
      <c r="E1" s="178"/>
      <c r="F1" s="178"/>
      <c r="G1" s="179"/>
    </row>
    <row r="2" spans="1:7" ht="15">
      <c r="A2" s="180" t="str">
        <f>"REGISTRATION INFORMATION AND ADDRESSES AND PARTICULARS OF KEY PERSONS"</f>
        <v>REGISTRATION INFORMATION AND ADDRESSES AND PARTICULARS OF KEY PERSONS</v>
      </c>
      <c r="B2" s="181"/>
      <c r="C2" s="181"/>
      <c r="D2" s="181"/>
      <c r="E2" s="181"/>
      <c r="F2" s="181"/>
      <c r="G2" s="182"/>
    </row>
    <row r="3" spans="1:7" ht="15">
      <c r="A3" s="180" t="str">
        <f>"of "&amp;name</f>
        <v>of ABC Administrators</v>
      </c>
      <c r="B3" s="181"/>
      <c r="C3" s="181"/>
      <c r="D3" s="181"/>
      <c r="E3" s="181"/>
      <c r="F3" s="181"/>
      <c r="G3" s="182"/>
    </row>
    <row r="4" spans="1:7" ht="15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  <c r="E4" s="184"/>
      <c r="F4" s="184"/>
      <c r="G4" s="185"/>
    </row>
    <row r="5" spans="1:7">
      <c r="A5" s="173">
        <v>1</v>
      </c>
      <c r="B5" s="174"/>
      <c r="C5" s="1">
        <v>2</v>
      </c>
      <c r="D5" s="1">
        <f>C5+1</f>
        <v>3</v>
      </c>
      <c r="E5" s="1">
        <f>D5+1</f>
        <v>4</v>
      </c>
      <c r="F5" s="73">
        <f>E5+1</f>
        <v>5</v>
      </c>
      <c r="G5" s="73">
        <f>F5+1</f>
        <v>6</v>
      </c>
    </row>
    <row r="6" spans="1:7">
      <c r="A6" s="175"/>
      <c r="B6" s="175"/>
      <c r="C6" s="175"/>
      <c r="D6" s="5"/>
      <c r="E6" s="5"/>
      <c r="F6" s="5"/>
    </row>
    <row r="7" spans="1:7">
      <c r="A7" s="176" t="s">
        <v>16</v>
      </c>
      <c r="B7" s="176"/>
      <c r="C7" s="176"/>
      <c r="D7" s="7"/>
      <c r="E7" s="7"/>
      <c r="F7" s="8"/>
    </row>
    <row r="8" spans="1:7">
      <c r="A8" s="67"/>
      <c r="B8" s="67"/>
      <c r="C8" s="67"/>
      <c r="D8" s="7"/>
      <c r="E8" s="7"/>
      <c r="F8" s="8"/>
    </row>
    <row r="9" spans="1:7">
      <c r="A9" s="7"/>
      <c r="B9" s="191" t="s">
        <v>90</v>
      </c>
      <c r="C9" s="192"/>
      <c r="D9" s="196"/>
      <c r="E9" s="197"/>
      <c r="F9" s="198"/>
    </row>
    <row r="10" spans="1:7">
      <c r="A10" s="7"/>
      <c r="B10" s="186" t="s">
        <v>17</v>
      </c>
      <c r="C10" s="187"/>
      <c r="D10" s="193">
        <v>40178</v>
      </c>
      <c r="E10" s="194"/>
      <c r="F10" s="195"/>
    </row>
    <row r="11" spans="1:7">
      <c r="A11" s="7"/>
      <c r="B11" s="186" t="s">
        <v>91</v>
      </c>
      <c r="C11" s="187"/>
      <c r="D11" s="188" t="s">
        <v>108</v>
      </c>
      <c r="E11" s="189"/>
      <c r="F11" s="190"/>
    </row>
    <row r="12" spans="1:7">
      <c r="A12" s="7"/>
      <c r="B12" s="7"/>
      <c r="C12" s="7"/>
    </row>
    <row r="13" spans="1:7">
      <c r="A13" s="6" t="s">
        <v>107</v>
      </c>
      <c r="B13" s="14"/>
      <c r="D13" s="7"/>
      <c r="E13" s="20"/>
    </row>
    <row r="14" spans="1:7">
      <c r="A14" s="7"/>
      <c r="B14" s="176"/>
      <c r="C14" s="176"/>
      <c r="D14" s="7"/>
      <c r="E14" s="7" t="s">
        <v>30</v>
      </c>
      <c r="F14" s="7" t="s">
        <v>31</v>
      </c>
    </row>
    <row r="15" spans="1:7">
      <c r="A15" s="7"/>
      <c r="B15" s="7" t="s">
        <v>24</v>
      </c>
      <c r="C15" s="21"/>
      <c r="E15" s="25"/>
      <c r="F15" s="25"/>
    </row>
    <row r="16" spans="1:7">
      <c r="A16" s="7"/>
      <c r="B16" s="7" t="s">
        <v>26</v>
      </c>
      <c r="C16" s="22"/>
      <c r="E16" s="27"/>
      <c r="F16" s="27"/>
    </row>
    <row r="17" spans="1:7">
      <c r="A17" s="7"/>
      <c r="B17" s="7" t="s">
        <v>27</v>
      </c>
      <c r="C17" s="23"/>
      <c r="E17" s="27"/>
      <c r="F17" s="27"/>
    </row>
    <row r="18" spans="1:7">
      <c r="A18" s="7"/>
      <c r="B18" s="7" t="s">
        <v>28</v>
      </c>
      <c r="C18" s="24"/>
      <c r="E18" s="56"/>
      <c r="F18" s="56"/>
    </row>
    <row r="19" spans="1:7">
      <c r="A19" s="7"/>
      <c r="B19" s="7"/>
      <c r="C19" s="7"/>
      <c r="D19" s="7"/>
      <c r="E19" s="24"/>
      <c r="F19" s="24"/>
    </row>
    <row r="20" spans="1:7">
      <c r="A20" s="7"/>
      <c r="B20" s="186"/>
      <c r="C20" s="186"/>
      <c r="D20" s="10"/>
      <c r="E20" s="10"/>
      <c r="F20" s="10"/>
      <c r="G20" s="52"/>
    </row>
    <row r="21" spans="1:7">
      <c r="A21" s="11"/>
      <c r="B21" s="186" t="s">
        <v>18</v>
      </c>
      <c r="C21" s="186"/>
      <c r="D21" s="21"/>
      <c r="E21" s="49"/>
      <c r="F21" s="49"/>
      <c r="G21" s="49"/>
    </row>
    <row r="22" spans="1:7">
      <c r="A22" s="7"/>
      <c r="B22" s="186"/>
      <c r="C22" s="186"/>
      <c r="D22" s="7"/>
      <c r="E22" s="7"/>
      <c r="F22" s="7"/>
      <c r="G22" s="7"/>
    </row>
    <row r="23" spans="1:7">
      <c r="B23" s="186"/>
      <c r="C23" s="186"/>
      <c r="E23" s="7"/>
      <c r="F23" s="7"/>
      <c r="G23" s="7"/>
    </row>
    <row r="24" spans="1:7">
      <c r="A24" s="50" t="s">
        <v>178</v>
      </c>
      <c r="B24" s="7"/>
      <c r="C24" s="7"/>
      <c r="E24" s="7"/>
      <c r="F24" s="7"/>
      <c r="G24" s="7"/>
    </row>
    <row r="25" spans="1:7">
      <c r="A25" s="50"/>
      <c r="B25" s="7"/>
      <c r="C25" s="7"/>
      <c r="E25" s="7"/>
      <c r="F25" s="7"/>
      <c r="G25" s="7"/>
    </row>
    <row r="26" spans="1:7" ht="14.25">
      <c r="A26" s="7"/>
      <c r="B26" s="186" t="s">
        <v>19</v>
      </c>
      <c r="C26" s="186"/>
      <c r="D26" s="83"/>
      <c r="E26" s="7"/>
      <c r="F26" s="7" t="s">
        <v>1</v>
      </c>
      <c r="G26" s="13"/>
    </row>
    <row r="27" spans="1:7">
      <c r="A27" s="7"/>
      <c r="B27" s="7"/>
      <c r="C27" s="7"/>
      <c r="D27" s="82"/>
      <c r="E27" s="7"/>
      <c r="F27" s="7"/>
    </row>
    <row r="28" spans="1:7">
      <c r="A28" s="176" t="s">
        <v>92</v>
      </c>
      <c r="B28" s="176"/>
      <c r="C28" s="176"/>
      <c r="D28" s="7"/>
      <c r="E28" s="7"/>
      <c r="F28" s="7"/>
      <c r="G28" s="5"/>
    </row>
    <row r="29" spans="1:7">
      <c r="A29" s="199"/>
      <c r="B29" s="199"/>
      <c r="C29" s="199"/>
      <c r="D29" s="7"/>
      <c r="E29" s="7"/>
      <c r="F29" s="7"/>
      <c r="G29" s="5"/>
    </row>
    <row r="30" spans="1:7">
      <c r="A30" s="112"/>
      <c r="B30" s="6" t="s">
        <v>109</v>
      </c>
      <c r="C30" s="7"/>
      <c r="D30" s="7"/>
      <c r="E30" s="7" t="s">
        <v>30</v>
      </c>
      <c r="F30" s="7" t="s">
        <v>31</v>
      </c>
    </row>
    <row r="31" spans="1:7">
      <c r="A31" s="9"/>
      <c r="B31" s="7" t="s">
        <v>25</v>
      </c>
      <c r="C31" s="15"/>
      <c r="E31" s="25"/>
      <c r="F31" s="25"/>
    </row>
    <row r="32" spans="1:7">
      <c r="A32" s="9"/>
      <c r="B32" s="7" t="s">
        <v>24</v>
      </c>
      <c r="C32" s="12"/>
      <c r="E32" s="27"/>
      <c r="F32" s="27"/>
    </row>
    <row r="33" spans="1:6">
      <c r="A33" s="9"/>
      <c r="B33" s="7" t="s">
        <v>26</v>
      </c>
      <c r="C33" s="12"/>
      <c r="E33" s="27"/>
      <c r="F33" s="27"/>
    </row>
    <row r="34" spans="1:6">
      <c r="A34" s="9"/>
      <c r="B34" s="7" t="s">
        <v>29</v>
      </c>
      <c r="C34" s="12"/>
      <c r="E34" s="27"/>
      <c r="F34" s="27"/>
    </row>
    <row r="35" spans="1:6">
      <c r="A35" s="9"/>
      <c r="B35" s="7" t="s">
        <v>28</v>
      </c>
      <c r="C35" s="12"/>
      <c r="E35" s="28"/>
      <c r="F35" s="28"/>
    </row>
    <row r="36" spans="1:6">
      <c r="A36" s="9"/>
      <c r="B36" s="7"/>
    </row>
    <row r="37" spans="1:6" ht="25.5" customHeight="1">
      <c r="A37" s="9"/>
      <c r="B37" s="29" t="s">
        <v>20</v>
      </c>
      <c r="C37" s="13"/>
    </row>
    <row r="38" spans="1:6" ht="12.75" customHeight="1">
      <c r="A38" s="9"/>
      <c r="B38" s="29"/>
      <c r="C38" s="7"/>
    </row>
    <row r="39" spans="1:6" ht="12.75" customHeight="1">
      <c r="A39" s="9"/>
      <c r="B39" s="6" t="s">
        <v>93</v>
      </c>
      <c r="C39" s="7"/>
      <c r="E39" s="7" t="s">
        <v>30</v>
      </c>
      <c r="F39" s="7" t="s">
        <v>31</v>
      </c>
    </row>
    <row r="40" spans="1:6" ht="12.75" customHeight="1">
      <c r="A40" s="9"/>
      <c r="B40" s="7" t="s">
        <v>25</v>
      </c>
      <c r="C40" s="12"/>
      <c r="E40" s="25"/>
      <c r="F40" s="25"/>
    </row>
    <row r="41" spans="1:6" ht="12.75" customHeight="1">
      <c r="A41" s="9"/>
      <c r="B41" s="7" t="s">
        <v>24</v>
      </c>
      <c r="C41" s="12"/>
      <c r="E41" s="27"/>
      <c r="F41" s="27"/>
    </row>
    <row r="42" spans="1:6" ht="12.75" customHeight="1">
      <c r="A42" s="9"/>
      <c r="B42" s="7" t="s">
        <v>26</v>
      </c>
      <c r="C42" s="12"/>
      <c r="E42" s="27"/>
      <c r="F42" s="27"/>
    </row>
    <row r="43" spans="1:6" ht="12.75" customHeight="1">
      <c r="A43" s="9"/>
      <c r="B43" s="7" t="s">
        <v>29</v>
      </c>
      <c r="C43" s="12"/>
      <c r="E43" s="27"/>
      <c r="F43" s="27"/>
    </row>
    <row r="44" spans="1:6" ht="12.75" customHeight="1">
      <c r="A44" s="9"/>
      <c r="B44" s="7" t="s">
        <v>28</v>
      </c>
      <c r="C44" s="12"/>
      <c r="E44" s="28"/>
      <c r="F44" s="28"/>
    </row>
    <row r="45" spans="1:6" ht="12.75" customHeight="1">
      <c r="A45" s="9"/>
      <c r="B45" s="7"/>
      <c r="E45" s="7"/>
      <c r="F45" s="7"/>
    </row>
    <row r="46" spans="1:6" ht="27.75" customHeight="1">
      <c r="A46" s="9"/>
      <c r="B46" s="29" t="s">
        <v>20</v>
      </c>
      <c r="C46" s="12"/>
      <c r="E46" s="29"/>
      <c r="F46" s="7"/>
    </row>
    <row r="47" spans="1:6">
      <c r="A47" s="9"/>
      <c r="B47" s="29"/>
      <c r="C47" s="6"/>
      <c r="E47" s="29"/>
      <c r="F47" s="7"/>
    </row>
    <row r="48" spans="1:6" ht="12.75" customHeight="1">
      <c r="A48" s="9"/>
      <c r="B48" s="6" t="s">
        <v>94</v>
      </c>
      <c r="C48" s="6"/>
      <c r="D48" s="7"/>
      <c r="E48" s="7" t="s">
        <v>30</v>
      </c>
      <c r="F48" s="7" t="s">
        <v>31</v>
      </c>
    </row>
    <row r="49" spans="1:6" ht="12.75" customHeight="1">
      <c r="A49" s="9"/>
      <c r="B49" s="7" t="s">
        <v>21</v>
      </c>
      <c r="C49" s="25"/>
      <c r="D49" s="7"/>
      <c r="E49" s="25"/>
      <c r="F49" s="25"/>
    </row>
    <row r="50" spans="1:6">
      <c r="A50" s="9"/>
      <c r="B50" s="7" t="s">
        <v>22</v>
      </c>
      <c r="C50" s="27"/>
      <c r="D50" s="7"/>
      <c r="E50" s="27"/>
      <c r="F50" s="27"/>
    </row>
    <row r="51" spans="1:6">
      <c r="A51" s="9"/>
      <c r="B51" s="7" t="s">
        <v>24</v>
      </c>
      <c r="C51" s="27"/>
      <c r="D51" s="7"/>
      <c r="E51" s="27"/>
      <c r="F51" s="27"/>
    </row>
    <row r="52" spans="1:6">
      <c r="A52" s="9"/>
      <c r="B52" s="7" t="s">
        <v>26</v>
      </c>
      <c r="C52" s="28"/>
      <c r="D52" s="7"/>
      <c r="E52" s="27"/>
      <c r="F52" s="27"/>
    </row>
    <row r="53" spans="1:6">
      <c r="A53" s="9"/>
      <c r="B53" s="7" t="s">
        <v>29</v>
      </c>
      <c r="C53" s="28"/>
      <c r="D53" s="7"/>
      <c r="E53" s="28"/>
      <c r="F53" s="28"/>
    </row>
    <row r="54" spans="1:6">
      <c r="A54" s="9"/>
      <c r="B54" s="7" t="s">
        <v>28</v>
      </c>
      <c r="C54" s="28"/>
      <c r="D54" s="7"/>
      <c r="E54" s="7"/>
      <c r="F54" s="7"/>
    </row>
    <row r="55" spans="1:6">
      <c r="A55" s="9"/>
      <c r="B55" s="7"/>
      <c r="D55" s="7"/>
      <c r="E55" s="7"/>
      <c r="F55" s="7"/>
    </row>
    <row r="56" spans="1:6" ht="25.5">
      <c r="A56" s="9"/>
      <c r="B56" s="29" t="s">
        <v>20</v>
      </c>
      <c r="C56" s="12"/>
      <c r="D56" s="26"/>
    </row>
    <row r="57" spans="1:6">
      <c r="B57" s="29"/>
    </row>
    <row r="58" spans="1:6">
      <c r="B58" s="6" t="s">
        <v>95</v>
      </c>
      <c r="E58" s="7" t="s">
        <v>30</v>
      </c>
      <c r="F58" s="7" t="s">
        <v>31</v>
      </c>
    </row>
    <row r="59" spans="1:6">
      <c r="B59" s="7" t="s">
        <v>25</v>
      </c>
      <c r="C59" s="12"/>
      <c r="E59" s="25"/>
      <c r="F59" s="25"/>
    </row>
    <row r="60" spans="1:6">
      <c r="B60" s="7" t="s">
        <v>24</v>
      </c>
      <c r="C60" s="12"/>
      <c r="E60" s="27"/>
      <c r="F60" s="27"/>
    </row>
    <row r="61" spans="1:6">
      <c r="B61" s="7" t="s">
        <v>26</v>
      </c>
      <c r="C61" s="12"/>
      <c r="E61" s="27"/>
      <c r="F61" s="27"/>
    </row>
    <row r="62" spans="1:6">
      <c r="B62" s="7" t="s">
        <v>29</v>
      </c>
      <c r="C62" s="12"/>
      <c r="E62" s="27"/>
      <c r="F62" s="27"/>
    </row>
    <row r="63" spans="1:6">
      <c r="B63" s="7" t="s">
        <v>28</v>
      </c>
      <c r="C63" s="12"/>
      <c r="E63" s="28"/>
      <c r="F63" s="28"/>
    </row>
    <row r="65" spans="2:7" ht="25.5">
      <c r="B65" s="29" t="s">
        <v>20</v>
      </c>
      <c r="C65" s="13"/>
    </row>
    <row r="66" spans="2:7">
      <c r="B66" s="29"/>
    </row>
    <row r="67" spans="2:7">
      <c r="B67" s="29"/>
      <c r="G67" s="19"/>
    </row>
    <row r="68" spans="2:7">
      <c r="E68" s="17"/>
      <c r="F68" s="7"/>
    </row>
    <row r="69" spans="2:7" ht="12.75" customHeight="1"/>
    <row r="77" spans="2:7" ht="12.75" customHeight="1"/>
    <row r="84" spans="1:6">
      <c r="D84" s="7"/>
    </row>
    <row r="86" spans="1:6">
      <c r="C86" s="7"/>
    </row>
    <row r="87" spans="1:6">
      <c r="A87" s="7"/>
      <c r="E87" s="7"/>
      <c r="F87" s="7"/>
    </row>
    <row r="88" spans="1:6">
      <c r="B88" s="7"/>
    </row>
  </sheetData>
  <customSheetViews>
    <customSheetView guid="{76417A19-93B2-4FD7-B60F-B6B314B193DE}" showGridLines="0">
      <selection activeCell="D12" sqref="D12"/>
      <rowBreaks count="1" manualBreakCount="1">
        <brk id="27" max="6" man="1"/>
      </rowBreaks>
      <pageMargins left="0.56999999999999995" right="0.46" top="0.5" bottom="0.52" header="0.5" footer="0.5"/>
      <pageSetup paperSize="9" scale="83" orientation="landscape" horizontalDpi="300" verticalDpi="300" r:id="rId1"/>
      <headerFooter alignWithMargins="0"/>
    </customSheetView>
    <customSheetView guid="{61D45926-FE8C-4855-A166-569FB7FB549E}" showGridLines="0">
      <selection activeCell="D12" sqref="D12"/>
      <rowBreaks count="1" manualBreakCount="1">
        <brk id="27" max="6" man="1"/>
      </rowBreaks>
      <pageMargins left="0.56999999999999995" right="0.46" top="0.5" bottom="0.52" header="0.5" footer="0.5"/>
      <pageSetup paperSize="9" scale="83" orientation="landscape" horizontalDpi="300" verticalDpi="300" r:id="rId2"/>
      <headerFooter alignWithMargins="0"/>
    </customSheetView>
    <customSheetView guid="{96559A67-D53D-4437-AAFA-15758E267A61}" showGridLines="0">
      <selection activeCell="D12" sqref="D12"/>
      <rowBreaks count="1" manualBreakCount="1">
        <brk id="27" max="6" man="1"/>
      </rowBreaks>
      <pageMargins left="0.56999999999999995" right="0.46" top="0.5" bottom="0.52" header="0.5" footer="0.5"/>
      <pageSetup paperSize="9" scale="83" orientation="landscape" horizontalDpi="300" verticalDpi="300" r:id="rId3"/>
      <headerFooter alignWithMargins="0"/>
    </customSheetView>
  </customSheetViews>
  <mergeCells count="21">
    <mergeCell ref="A29:C29"/>
    <mergeCell ref="B23:C23"/>
    <mergeCell ref="B26:C26"/>
    <mergeCell ref="B22:C22"/>
    <mergeCell ref="B14:C14"/>
    <mergeCell ref="A28:C28"/>
    <mergeCell ref="B21:C21"/>
    <mergeCell ref="B20:C20"/>
    <mergeCell ref="B11:C11"/>
    <mergeCell ref="D11:F11"/>
    <mergeCell ref="B9:C9"/>
    <mergeCell ref="B10:C10"/>
    <mergeCell ref="D10:F10"/>
    <mergeCell ref="D9:F9"/>
    <mergeCell ref="A5:B5"/>
    <mergeCell ref="A6:C6"/>
    <mergeCell ref="A7:C7"/>
    <mergeCell ref="A1:G1"/>
    <mergeCell ref="A2:G2"/>
    <mergeCell ref="A3:G3"/>
    <mergeCell ref="A4:G4"/>
  </mergeCells>
  <phoneticPr fontId="0" type="noConversion"/>
  <conditionalFormatting sqref="C65 C37 G26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dataValidations xWindow="684" yWindow="679" count="1">
    <dataValidation type="list" errorStyle="warning" allowBlank="1" showInputMessage="1" showErrorMessage="1" errorTitle="Invalid choice" error="Your choice isn't valid!" promptTitle="Select Yes or No" prompt="Please select Y for Yes or N for No in the drop down box provided." sqref="C65 C56 C54 C45:C46 C37 G26">
      <formula1>"Y,N"</formula1>
    </dataValidation>
  </dataValidations>
  <pageMargins left="0.56999999999999995" right="0.46" top="0.5" bottom="0.52" header="0.5" footer="0.5"/>
  <pageSetup paperSize="9" scale="83" orientation="landscape" r:id="rId4"/>
  <headerFooter alignWithMargins="0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27"/>
  <sheetViews>
    <sheetView showGridLines="0" view="pageBreakPreview" zoomScaleNormal="100" zoomScaleSheetLayoutView="100" workbookViewId="0">
      <selection activeCell="C6" sqref="C6"/>
    </sheetView>
  </sheetViews>
  <sheetFormatPr defaultRowHeight="12.75"/>
  <cols>
    <col min="1" max="5" width="19.7109375" customWidth="1"/>
    <col min="6" max="6" width="34.5703125" bestFit="1" customWidth="1"/>
  </cols>
  <sheetData>
    <row r="1" spans="1:7" ht="15">
      <c r="A1" s="177" t="s">
        <v>46</v>
      </c>
      <c r="B1" s="178"/>
      <c r="C1" s="178"/>
      <c r="D1" s="178"/>
      <c r="E1" s="178"/>
      <c r="F1" s="179"/>
    </row>
    <row r="2" spans="1:7" ht="15">
      <c r="A2" s="180" t="str">
        <f>"BOARD OF DIRECTORS"</f>
        <v>BOARD OF DIRECTORS</v>
      </c>
      <c r="B2" s="181"/>
      <c r="C2" s="181"/>
      <c r="D2" s="181"/>
      <c r="E2" s="200"/>
      <c r="F2" s="201"/>
      <c r="G2" s="97"/>
    </row>
    <row r="3" spans="1:7" ht="15">
      <c r="A3" s="180" t="str">
        <f>"of "&amp;name</f>
        <v>of ABC Administrators</v>
      </c>
      <c r="B3" s="181"/>
      <c r="C3" s="181"/>
      <c r="D3" s="181"/>
      <c r="E3" s="200"/>
      <c r="F3" s="201"/>
    </row>
    <row r="4" spans="1:7" ht="15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  <c r="E4" s="184"/>
      <c r="F4" s="185"/>
    </row>
    <row r="5" spans="1:7">
      <c r="A5" s="2"/>
      <c r="B5" s="1" t="s">
        <v>32</v>
      </c>
      <c r="C5" s="1" t="s">
        <v>6</v>
      </c>
      <c r="D5" s="1" t="s">
        <v>7</v>
      </c>
      <c r="E5" s="1" t="s">
        <v>8</v>
      </c>
      <c r="F5" s="1" t="s">
        <v>122</v>
      </c>
    </row>
    <row r="6" spans="1:7">
      <c r="A6" s="127"/>
      <c r="B6" s="1">
        <v>1</v>
      </c>
      <c r="C6" s="1">
        <v>2</v>
      </c>
      <c r="D6" s="1">
        <f>C6+1</f>
        <v>3</v>
      </c>
      <c r="E6" s="1">
        <f>D6+1</f>
        <v>4</v>
      </c>
      <c r="F6" s="1">
        <f>E6+1</f>
        <v>5</v>
      </c>
      <c r="G6" s="128"/>
    </row>
    <row r="7" spans="1:7">
      <c r="A7" s="5"/>
      <c r="B7" s="4"/>
      <c r="C7" s="4"/>
      <c r="D7" s="5"/>
      <c r="E7" s="5"/>
      <c r="F7" s="5"/>
      <c r="G7" s="5"/>
    </row>
    <row r="8" spans="1:7">
      <c r="A8" s="9"/>
      <c r="B8" s="31"/>
      <c r="C8" s="32"/>
      <c r="D8" s="32"/>
      <c r="E8" s="32"/>
      <c r="F8" s="32"/>
    </row>
    <row r="9" spans="1:7">
      <c r="A9" s="9"/>
      <c r="B9" s="33"/>
      <c r="C9" s="32"/>
      <c r="D9" s="32"/>
      <c r="E9" s="32"/>
      <c r="F9" s="32"/>
    </row>
    <row r="10" spans="1:7">
      <c r="A10" s="9"/>
      <c r="B10" s="33"/>
      <c r="C10" s="32"/>
      <c r="D10" s="32"/>
      <c r="E10" s="32"/>
      <c r="F10" s="32"/>
    </row>
    <row r="11" spans="1:7">
      <c r="A11" s="9"/>
      <c r="B11" s="33"/>
      <c r="C11" s="32"/>
      <c r="D11" s="32"/>
      <c r="E11" s="32"/>
      <c r="F11" s="32"/>
    </row>
    <row r="12" spans="1:7">
      <c r="A12" s="9"/>
      <c r="B12" s="33"/>
      <c r="C12" s="32"/>
      <c r="D12" s="32"/>
      <c r="E12" s="32"/>
      <c r="F12" s="32"/>
    </row>
    <row r="13" spans="1:7">
      <c r="A13" s="9"/>
      <c r="B13" s="33"/>
      <c r="C13" s="32"/>
      <c r="D13" s="32"/>
      <c r="E13" s="32"/>
      <c r="F13" s="32"/>
    </row>
    <row r="14" spans="1:7">
      <c r="A14" s="9"/>
      <c r="B14" s="33"/>
      <c r="C14" s="32"/>
      <c r="D14" s="32"/>
      <c r="E14" s="32"/>
      <c r="F14" s="32"/>
    </row>
    <row r="15" spans="1:7">
      <c r="A15" s="9"/>
      <c r="B15" s="33"/>
      <c r="C15" s="32"/>
      <c r="D15" s="32"/>
      <c r="E15" s="32"/>
      <c r="F15" s="32"/>
    </row>
    <row r="16" spans="1:7">
      <c r="A16" s="7"/>
      <c r="B16" s="33"/>
      <c r="C16" s="32"/>
      <c r="D16" s="32"/>
      <c r="E16" s="32"/>
      <c r="F16" s="32"/>
    </row>
    <row r="17" spans="1:6">
      <c r="A17" s="7"/>
      <c r="B17" s="33"/>
      <c r="C17" s="32"/>
      <c r="D17" s="32"/>
      <c r="E17" s="32"/>
      <c r="F17" s="32"/>
    </row>
    <row r="18" spans="1:6">
      <c r="A18" s="7"/>
      <c r="B18" s="31"/>
      <c r="C18" s="32"/>
      <c r="D18" s="32"/>
      <c r="E18" s="32"/>
      <c r="F18" s="32"/>
    </row>
    <row r="19" spans="1:6">
      <c r="A19" s="7"/>
      <c r="B19" s="33"/>
      <c r="C19" s="32"/>
      <c r="D19" s="32"/>
      <c r="E19" s="32"/>
      <c r="F19" s="32"/>
    </row>
    <row r="20" spans="1:6">
      <c r="A20" s="7"/>
      <c r="B20" s="33"/>
      <c r="C20" s="32"/>
      <c r="D20" s="32"/>
      <c r="E20" s="32"/>
      <c r="F20" s="32"/>
    </row>
    <row r="21" spans="1:6">
      <c r="A21" s="7"/>
      <c r="B21" s="33"/>
      <c r="C21" s="32"/>
      <c r="D21" s="32"/>
      <c r="E21" s="32"/>
      <c r="F21" s="32"/>
    </row>
    <row r="22" spans="1:6">
      <c r="A22" s="7"/>
      <c r="B22" s="33"/>
      <c r="C22" s="32"/>
      <c r="D22" s="32"/>
      <c r="E22" s="32"/>
      <c r="F22" s="32"/>
    </row>
    <row r="23" spans="1:6">
      <c r="A23" s="7"/>
      <c r="B23" s="7"/>
      <c r="C23" s="7"/>
      <c r="D23" s="7"/>
      <c r="E23" s="7"/>
      <c r="F23" s="7"/>
    </row>
    <row r="24" spans="1:6">
      <c r="A24" s="7"/>
      <c r="B24" s="7"/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  <row r="26" spans="1:6">
      <c r="A26" s="18"/>
      <c r="B26" s="7"/>
      <c r="C26" s="7"/>
      <c r="D26" s="7"/>
      <c r="E26" s="7"/>
      <c r="F26" s="7"/>
    </row>
    <row r="27" spans="1:6">
      <c r="A27" s="7"/>
      <c r="B27" s="34"/>
      <c r="C27" s="35"/>
      <c r="D27" s="35"/>
      <c r="E27" s="35"/>
      <c r="F27" s="35"/>
    </row>
  </sheetData>
  <customSheetViews>
    <customSheetView guid="{76417A19-93B2-4FD7-B60F-B6B314B193DE}" showPageBreaks="1" showGridLines="0" fitToPage="1" printArea="1" view="pageBreakPreview">
      <selection activeCell="C6" sqref="C6"/>
      <pageMargins left="0.75" right="0.75" top="1" bottom="1" header="0.5" footer="0.5"/>
      <pageSetup paperSize="9" scale="99" orientation="landscape" horizontalDpi="300" verticalDpi="300" r:id="rId1"/>
      <headerFooter alignWithMargins="0"/>
    </customSheetView>
    <customSheetView guid="{61D45926-FE8C-4855-A166-569FB7FB549E}" showPageBreaks="1" showGridLines="0" fitToPage="1" printArea="1" view="pageBreakPreview">
      <selection activeCell="C6" sqref="C6"/>
      <pageMargins left="0.75" right="0.75" top="1" bottom="1" header="0.5" footer="0.5"/>
      <pageSetup paperSize="9" scale="99" orientation="landscape" horizontalDpi="300" verticalDpi="300" r:id="rId2"/>
      <headerFooter alignWithMargins="0"/>
    </customSheetView>
    <customSheetView guid="{96559A67-D53D-4437-AAFA-15758E267A61}" showPageBreaks="1" showGridLines="0" fitToPage="1" printArea="1" view="pageBreakPreview">
      <selection activeCell="C6" sqref="C6"/>
      <pageMargins left="0.75" right="0.75" top="1" bottom="1" header="0.5" footer="0.5"/>
      <pageSetup paperSize="9" scale="99" orientation="landscape" horizontalDpi="300" verticalDpi="300" r:id="rId3"/>
      <headerFooter alignWithMargins="0"/>
    </customSheetView>
  </customSheetViews>
  <mergeCells count="4">
    <mergeCell ref="A1:F1"/>
    <mergeCell ref="A4:F4"/>
    <mergeCell ref="A2:F2"/>
    <mergeCell ref="A3:F3"/>
  </mergeCells>
  <phoneticPr fontId="15" type="noConversion"/>
  <pageMargins left="0.75" right="0.75" top="1" bottom="1" header="0.5" footer="0.5"/>
  <pageSetup paperSize="9" scale="99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31"/>
  <sheetViews>
    <sheetView showGridLines="0" zoomScaleNormal="100" workbookViewId="0">
      <selection activeCell="C11" sqref="C11"/>
    </sheetView>
  </sheetViews>
  <sheetFormatPr defaultRowHeight="12.75"/>
  <cols>
    <col min="1" max="1" width="9.7109375" customWidth="1"/>
    <col min="2" max="2" width="52.5703125" customWidth="1"/>
    <col min="3" max="4" width="19.7109375" customWidth="1"/>
  </cols>
  <sheetData>
    <row r="1" spans="1:4" ht="15" customHeight="1">
      <c r="A1" s="177" t="s">
        <v>97</v>
      </c>
      <c r="B1" s="178"/>
      <c r="C1" s="178"/>
      <c r="D1" s="178"/>
    </row>
    <row r="2" spans="1:4" ht="15" customHeight="1">
      <c r="A2" s="180" t="str">
        <f>"CHANGES IN EMPLOYEES"</f>
        <v>CHANGES IN EMPLOYEES</v>
      </c>
      <c r="B2" s="181"/>
      <c r="C2" s="181"/>
      <c r="D2" s="181"/>
    </row>
    <row r="3" spans="1:4" ht="15" customHeight="1">
      <c r="A3" s="180" t="str">
        <f>"of "&amp;name</f>
        <v>of ABC Administrators</v>
      </c>
      <c r="B3" s="181"/>
      <c r="C3" s="181"/>
      <c r="D3" s="181"/>
    </row>
    <row r="4" spans="1:4" ht="15" customHeight="1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</row>
    <row r="5" spans="1:4" ht="15" customHeight="1">
      <c r="A5" s="127"/>
      <c r="B5" s="127"/>
      <c r="C5" s="2" t="s">
        <v>48</v>
      </c>
      <c r="D5" s="1" t="s">
        <v>49</v>
      </c>
    </row>
    <row r="6" spans="1:4">
      <c r="A6" s="127"/>
      <c r="B6" s="1">
        <v>1</v>
      </c>
      <c r="C6" s="1">
        <f>B6+1</f>
        <v>2</v>
      </c>
      <c r="D6" s="1">
        <f>C6+1</f>
        <v>3</v>
      </c>
    </row>
    <row r="7" spans="1:4">
      <c r="A7" s="5"/>
      <c r="B7" s="4"/>
      <c r="C7" s="5"/>
    </row>
    <row r="8" spans="1:4">
      <c r="A8" s="9"/>
      <c r="B8" s="97" t="s">
        <v>124</v>
      </c>
      <c r="C8" s="130"/>
      <c r="D8" s="130"/>
    </row>
    <row r="9" spans="1:4">
      <c r="A9" s="9"/>
      <c r="B9" s="97" t="s">
        <v>128</v>
      </c>
      <c r="C9" s="130"/>
      <c r="D9" s="130"/>
    </row>
    <row r="10" spans="1:4">
      <c r="A10" s="9"/>
      <c r="B10" s="97" t="s">
        <v>127</v>
      </c>
      <c r="C10" s="130"/>
      <c r="D10" s="130"/>
    </row>
    <row r="11" spans="1:4">
      <c r="A11" s="9"/>
      <c r="B11" s="97" t="s">
        <v>126</v>
      </c>
      <c r="C11" s="130"/>
      <c r="D11" s="130"/>
    </row>
    <row r="12" spans="1:4">
      <c r="A12" s="9"/>
      <c r="C12" s="131"/>
      <c r="D12" s="132"/>
    </row>
    <row r="13" spans="1:4">
      <c r="A13" s="9"/>
      <c r="B13" s="97" t="s">
        <v>125</v>
      </c>
      <c r="C13" s="130"/>
      <c r="D13" s="130"/>
    </row>
    <row r="14" spans="1:4">
      <c r="A14" s="9"/>
      <c r="B14" s="97"/>
      <c r="C14" s="7"/>
    </row>
    <row r="15" spans="1:4">
      <c r="A15" s="9"/>
      <c r="B15" s="97"/>
      <c r="C15" s="7"/>
    </row>
    <row r="16" spans="1:4">
      <c r="A16" s="7"/>
      <c r="B16" s="7"/>
    </row>
    <row r="17" spans="1:2">
      <c r="A17" s="7"/>
      <c r="B17" s="7"/>
    </row>
    <row r="18" spans="1:2">
      <c r="A18" s="129" t="s">
        <v>123</v>
      </c>
      <c r="B18" s="129"/>
    </row>
    <row r="19" spans="1:2">
      <c r="A19" s="202"/>
      <c r="B19" s="203"/>
    </row>
    <row r="20" spans="1:2">
      <c r="A20" s="202"/>
      <c r="B20" s="203"/>
    </row>
    <row r="21" spans="1:2">
      <c r="A21" s="202"/>
      <c r="B21" s="203"/>
    </row>
    <row r="22" spans="1:2">
      <c r="A22" s="202"/>
      <c r="B22" s="203"/>
    </row>
    <row r="23" spans="1:2">
      <c r="A23" s="202"/>
      <c r="B23" s="203"/>
    </row>
    <row r="24" spans="1:2">
      <c r="A24" s="202"/>
      <c r="B24" s="203"/>
    </row>
    <row r="25" spans="1:2">
      <c r="A25" s="202"/>
      <c r="B25" s="203"/>
    </row>
    <row r="26" spans="1:2">
      <c r="A26" s="202"/>
      <c r="B26" s="203"/>
    </row>
    <row r="27" spans="1:2">
      <c r="A27" s="202"/>
      <c r="B27" s="203"/>
    </row>
    <row r="28" spans="1:2">
      <c r="A28" s="202"/>
      <c r="B28" s="203"/>
    </row>
    <row r="29" spans="1:2">
      <c r="A29" s="202"/>
      <c r="B29" s="203"/>
    </row>
    <row r="30" spans="1:2">
      <c r="A30" s="202"/>
      <c r="B30" s="203"/>
    </row>
    <row r="31" spans="1:2">
      <c r="A31" s="202"/>
      <c r="B31" s="203"/>
    </row>
  </sheetData>
  <customSheetViews>
    <customSheetView guid="{76417A19-93B2-4FD7-B60F-B6B314B193DE}" showGridLines="0" fitToPage="1">
      <selection activeCell="C11" sqref="C11"/>
      <pageMargins left="0.75" right="0.75" top="1" bottom="1" header="0.5" footer="0.5"/>
      <pageSetup paperSize="9" scale="78" orientation="portrait" horizontalDpi="300" verticalDpi="300" r:id="rId1"/>
      <headerFooter alignWithMargins="0"/>
    </customSheetView>
    <customSheetView guid="{61D45926-FE8C-4855-A166-569FB7FB549E}" showGridLines="0" fitToPage="1">
      <selection activeCell="C11" sqref="C11"/>
      <pageMargins left="0.75" right="0.75" top="1" bottom="1" header="0.5" footer="0.5"/>
      <pageSetup paperSize="9" scale="78" orientation="portrait" horizontalDpi="300" verticalDpi="300" r:id="rId2"/>
      <headerFooter alignWithMargins="0"/>
    </customSheetView>
    <customSheetView guid="{96559A67-D53D-4437-AAFA-15758E267A61}" showGridLines="0" fitToPage="1">
      <selection activeCell="C11" sqref="C11"/>
      <pageMargins left="0.75" right="0.75" top="1" bottom="1" header="0.5" footer="0.5"/>
      <pageSetup paperSize="9" scale="79" orientation="portrait" horizontalDpi="300" verticalDpi="300" r:id="rId3"/>
      <headerFooter alignWithMargins="0"/>
    </customSheetView>
  </customSheetViews>
  <mergeCells count="17">
    <mergeCell ref="A30:B30"/>
    <mergeCell ref="A31:B31"/>
    <mergeCell ref="A24:B24"/>
    <mergeCell ref="A25:B25"/>
    <mergeCell ref="A26:B26"/>
    <mergeCell ref="A27:B27"/>
    <mergeCell ref="A28:B28"/>
    <mergeCell ref="A29:B29"/>
    <mergeCell ref="A21:B21"/>
    <mergeCell ref="A22:B22"/>
    <mergeCell ref="A23:B23"/>
    <mergeCell ref="A1:D1"/>
    <mergeCell ref="A2:D2"/>
    <mergeCell ref="A3:D3"/>
    <mergeCell ref="A4:D4"/>
    <mergeCell ref="A19:B19"/>
    <mergeCell ref="A20:B20"/>
  </mergeCells>
  <phoneticPr fontId="0" type="noConversion"/>
  <pageMargins left="0.75" right="0.75" top="1" bottom="1" header="0.5" footer="0.5"/>
  <pageSetup paperSize="9" scale="86"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3"/>
  <sheetViews>
    <sheetView showGridLines="0" view="pageBreakPreview" zoomScaleNormal="100" zoomScaleSheetLayoutView="100" workbookViewId="0">
      <selection activeCell="A3" sqref="A3:G3"/>
    </sheetView>
  </sheetViews>
  <sheetFormatPr defaultRowHeight="12.75"/>
  <cols>
    <col min="1" max="1" width="12.7109375" customWidth="1"/>
    <col min="2" max="2" width="33.28515625" customWidth="1"/>
    <col min="3" max="3" width="20.28515625" bestFit="1" customWidth="1"/>
    <col min="4" max="4" width="14.28515625" bestFit="1" customWidth="1"/>
    <col min="5" max="6" width="18.5703125" customWidth="1"/>
    <col min="7" max="7" width="14.28515625" customWidth="1"/>
  </cols>
  <sheetData>
    <row r="1" spans="1:7" ht="15" customHeight="1">
      <c r="A1" s="180" t="s">
        <v>130</v>
      </c>
      <c r="B1" s="181"/>
      <c r="C1" s="181"/>
      <c r="D1" s="181"/>
      <c r="E1" s="181"/>
      <c r="F1" s="181"/>
      <c r="G1" s="181"/>
    </row>
    <row r="2" spans="1:7" ht="15" customHeight="1">
      <c r="A2" s="180" t="s">
        <v>104</v>
      </c>
      <c r="B2" s="181"/>
      <c r="C2" s="181"/>
      <c r="D2" s="181"/>
      <c r="E2" s="181"/>
      <c r="F2" s="181"/>
      <c r="G2" s="181"/>
    </row>
    <row r="3" spans="1:7" ht="15" customHeight="1">
      <c r="A3" s="180" t="str">
        <f>"of "&amp;name</f>
        <v>of ABC Administrators</v>
      </c>
      <c r="B3" s="181"/>
      <c r="C3" s="181"/>
      <c r="D3" s="181"/>
      <c r="E3" s="181"/>
      <c r="F3" s="181"/>
      <c r="G3" s="181"/>
    </row>
    <row r="4" spans="1:7" ht="15" customHeight="1">
      <c r="A4" s="180" t="str">
        <f>"as at the end of the financial period "&amp;YEAR(YE)&amp;"/"&amp;MONTH(YE)&amp;"/"&amp;DAY(YE)</f>
        <v>as at the end of the financial period 2009/12/31</v>
      </c>
      <c r="B4" s="181"/>
      <c r="C4" s="181"/>
      <c r="D4" s="181"/>
      <c r="E4" s="181"/>
      <c r="F4" s="181"/>
      <c r="G4" s="181"/>
    </row>
    <row r="5" spans="1:7" ht="39" customHeight="1">
      <c r="A5" s="117"/>
      <c r="B5" s="134" t="s">
        <v>102</v>
      </c>
      <c r="C5" s="134" t="s">
        <v>116</v>
      </c>
      <c r="D5" s="134" t="s">
        <v>103</v>
      </c>
      <c r="E5" s="134" t="s">
        <v>110</v>
      </c>
      <c r="F5" s="134" t="s">
        <v>175</v>
      </c>
      <c r="G5" s="134" t="s">
        <v>111</v>
      </c>
    </row>
    <row r="6" spans="1:7" ht="12.75" customHeight="1">
      <c r="A6" s="118"/>
      <c r="B6" s="135"/>
      <c r="C6" s="114"/>
      <c r="D6" s="114"/>
      <c r="E6" s="136" t="s">
        <v>96</v>
      </c>
      <c r="F6" s="136" t="s">
        <v>96</v>
      </c>
      <c r="G6" s="114"/>
    </row>
    <row r="7" spans="1:7">
      <c r="A7" s="49"/>
      <c r="B7" s="1">
        <v>1</v>
      </c>
      <c r="C7" s="3">
        <v>2</v>
      </c>
      <c r="D7" s="3">
        <f>C7+1</f>
        <v>3</v>
      </c>
      <c r="E7" s="3">
        <f>D7+1</f>
        <v>4</v>
      </c>
      <c r="F7" s="3">
        <f>E7+1</f>
        <v>5</v>
      </c>
      <c r="G7" s="3">
        <f>F7+1</f>
        <v>6</v>
      </c>
    </row>
    <row r="8" spans="1:7">
      <c r="A8" s="16"/>
      <c r="B8" s="58"/>
      <c r="C8" s="5"/>
      <c r="D8" s="5"/>
    </row>
    <row r="9" spans="1:7">
      <c r="A9" s="39"/>
      <c r="B9" s="54"/>
      <c r="C9" s="40"/>
      <c r="D9" s="40">
        <v>0</v>
      </c>
      <c r="E9" s="40">
        <v>0</v>
      </c>
      <c r="F9" s="40">
        <v>0</v>
      </c>
      <c r="G9" s="40"/>
    </row>
    <row r="10" spans="1:7">
      <c r="A10" s="39"/>
      <c r="B10" s="55"/>
      <c r="C10" s="40"/>
      <c r="D10" s="40">
        <v>0</v>
      </c>
      <c r="E10" s="40">
        <v>0</v>
      </c>
      <c r="F10" s="40">
        <v>0</v>
      </c>
      <c r="G10" s="40"/>
    </row>
    <row r="11" spans="1:7">
      <c r="A11" s="39"/>
      <c r="B11" s="57"/>
      <c r="C11" s="40"/>
      <c r="D11" s="40">
        <v>0</v>
      </c>
      <c r="E11" s="40">
        <v>0</v>
      </c>
      <c r="F11" s="40">
        <v>0</v>
      </c>
      <c r="G11" s="40"/>
    </row>
    <row r="12" spans="1:7">
      <c r="A12" s="39"/>
      <c r="B12" s="57"/>
      <c r="C12" s="40"/>
      <c r="D12" s="40">
        <v>0</v>
      </c>
      <c r="E12" s="40">
        <v>0</v>
      </c>
      <c r="F12" s="40">
        <v>0</v>
      </c>
      <c r="G12" s="40"/>
    </row>
    <row r="13" spans="1:7">
      <c r="A13" s="39"/>
      <c r="B13" s="57"/>
      <c r="C13" s="40"/>
      <c r="D13" s="40">
        <v>0</v>
      </c>
      <c r="E13" s="40">
        <v>0</v>
      </c>
      <c r="F13" s="40">
        <v>0</v>
      </c>
      <c r="G13" s="40"/>
    </row>
    <row r="14" spans="1:7">
      <c r="A14" s="39"/>
      <c r="B14" s="57"/>
      <c r="C14" s="40"/>
      <c r="D14" s="40">
        <v>0</v>
      </c>
      <c r="E14" s="40">
        <v>0</v>
      </c>
      <c r="F14" s="40">
        <v>0</v>
      </c>
      <c r="G14" s="40"/>
    </row>
    <row r="15" spans="1:7">
      <c r="A15" s="39"/>
      <c r="B15" s="54"/>
      <c r="C15" s="122"/>
      <c r="D15" s="40">
        <v>0</v>
      </c>
      <c r="E15" s="40">
        <v>0</v>
      </c>
      <c r="F15" s="40">
        <v>0</v>
      </c>
      <c r="G15" s="122"/>
    </row>
    <row r="16" spans="1:7">
      <c r="A16" s="45"/>
      <c r="B16" s="119"/>
      <c r="C16" s="123"/>
      <c r="D16" s="121">
        <f>SUM(D9:D15)</f>
        <v>0</v>
      </c>
      <c r="E16" s="124">
        <f>SUM(E9:E15)</f>
        <v>0</v>
      </c>
      <c r="F16" s="124">
        <f>SUM(F9:F15)</f>
        <v>0</v>
      </c>
      <c r="G16" s="125"/>
    </row>
    <row r="17" spans="1:4">
      <c r="A17" s="45"/>
      <c r="B17" s="38"/>
      <c r="C17" s="115"/>
      <c r="D17" s="115"/>
    </row>
    <row r="18" spans="1:4">
      <c r="A18" s="45"/>
      <c r="B18" s="38"/>
      <c r="C18" s="115"/>
      <c r="D18" s="115"/>
    </row>
    <row r="19" spans="1:4">
      <c r="A19" s="45"/>
      <c r="B19" s="38"/>
      <c r="C19" s="120"/>
      <c r="D19" s="120"/>
    </row>
    <row r="20" spans="1:4">
      <c r="A20" s="41"/>
      <c r="B20" s="41"/>
      <c r="C20" s="41"/>
      <c r="D20" s="41"/>
    </row>
    <row r="21" spans="1:4">
      <c r="A21" s="69"/>
      <c r="B21" s="7"/>
      <c r="C21" s="41"/>
      <c r="D21" s="41"/>
    </row>
    <row r="22" spans="1:4">
      <c r="A22" s="94"/>
      <c r="B22" s="94"/>
      <c r="C22" s="96"/>
      <c r="D22" s="41"/>
    </row>
    <row r="23" spans="1:4">
      <c r="A23" s="18"/>
      <c r="B23" s="46"/>
      <c r="C23" s="47"/>
      <c r="D23" s="47"/>
    </row>
  </sheetData>
  <customSheetViews>
    <customSheetView guid="{76417A19-93B2-4FD7-B60F-B6B314B193DE}" showGridLines="0" fitToPage="1">
      <selection activeCell="A3" sqref="A3:G3"/>
      <pageMargins left="0.75" right="0.75" top="1" bottom="1" header="0.5" footer="0.5"/>
      <pageSetup paperSize="9" orientation="landscape" horizontalDpi="300" verticalDpi="300" r:id="rId1"/>
      <headerFooter alignWithMargins="0"/>
    </customSheetView>
    <customSheetView guid="{61D45926-FE8C-4855-A166-569FB7FB549E}" showGridLines="0" fitToPage="1">
      <selection activeCell="A3" sqref="A3:G3"/>
      <pageMargins left="0.75" right="0.75" top="1" bottom="1" header="0.5" footer="0.5"/>
      <pageSetup paperSize="9" orientation="landscape" horizontalDpi="300" verticalDpi="300" r:id="rId2"/>
      <headerFooter alignWithMargins="0"/>
    </customSheetView>
    <customSheetView guid="{96559A67-D53D-4437-AAFA-15758E267A61}" showGridLines="0" fitToPage="1">
      <selection activeCell="A3" sqref="A3:G3"/>
      <pageMargins left="0.75" right="0.75" top="1" bottom="1" header="0.5" footer="0.5"/>
      <pageSetup paperSize="9" orientation="landscape" horizontalDpi="300" verticalDpi="300" r:id="rId3"/>
      <headerFooter alignWithMargins="0"/>
    </customSheetView>
  </customSheetViews>
  <mergeCells count="4">
    <mergeCell ref="A4:G4"/>
    <mergeCell ref="A1:G1"/>
    <mergeCell ref="A2:G2"/>
    <mergeCell ref="A3:G3"/>
  </mergeCell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1"/>
  <sheetViews>
    <sheetView showGridLines="0" view="pageBreakPreview" zoomScale="60" zoomScaleNormal="100" workbookViewId="0">
      <selection activeCell="A38" sqref="A38"/>
    </sheetView>
  </sheetViews>
  <sheetFormatPr defaultRowHeight="12.75"/>
  <cols>
    <col min="1" max="1" width="19.7109375" customWidth="1"/>
    <col min="2" max="2" width="96.140625" customWidth="1"/>
    <col min="3" max="4" width="19.7109375" customWidth="1"/>
  </cols>
  <sheetData>
    <row r="1" spans="1:4" ht="15" customHeight="1">
      <c r="A1" s="177" t="s">
        <v>129</v>
      </c>
      <c r="B1" s="178"/>
      <c r="C1" s="178"/>
      <c r="D1" s="178"/>
    </row>
    <row r="2" spans="1:4" ht="15" customHeight="1">
      <c r="A2" s="180" t="str">
        <f>"ADMINISTERED MEMBERSHIP TURNOVER"</f>
        <v>ADMINISTERED MEMBERSHIP TURNOVER</v>
      </c>
      <c r="B2" s="181"/>
      <c r="C2" s="181"/>
      <c r="D2" s="181"/>
    </row>
    <row r="3" spans="1:4" ht="15" customHeight="1">
      <c r="A3" s="180" t="str">
        <f>"of "&amp;name</f>
        <v>of ABC Administrators</v>
      </c>
      <c r="B3" s="181"/>
      <c r="C3" s="181"/>
      <c r="D3" s="181"/>
    </row>
    <row r="4" spans="1:4" ht="15" customHeight="1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</row>
    <row r="5" spans="1:4" ht="15" customHeight="1">
      <c r="A5" s="127"/>
      <c r="B5" s="127"/>
      <c r="C5" s="2" t="s">
        <v>48</v>
      </c>
      <c r="D5" s="1" t="s">
        <v>49</v>
      </c>
    </row>
    <row r="6" spans="1:4">
      <c r="A6" s="127"/>
      <c r="B6" s="1">
        <v>1</v>
      </c>
      <c r="C6" s="1">
        <f>B6+1</f>
        <v>2</v>
      </c>
      <c r="D6" s="1">
        <f>C6+1</f>
        <v>3</v>
      </c>
    </row>
    <row r="7" spans="1:4">
      <c r="A7" s="5"/>
      <c r="B7" s="4"/>
      <c r="C7" s="5"/>
    </row>
    <row r="8" spans="1:4">
      <c r="A8" s="9"/>
      <c r="B8" s="97" t="s">
        <v>131</v>
      </c>
      <c r="C8" s="130"/>
      <c r="D8" s="130"/>
    </row>
    <row r="9" spans="1:4">
      <c r="A9" s="9"/>
      <c r="B9" s="97" t="s">
        <v>132</v>
      </c>
      <c r="C9" s="130"/>
      <c r="D9" s="130"/>
    </row>
    <row r="10" spans="1:4">
      <c r="A10" s="9"/>
      <c r="B10" s="97" t="s">
        <v>133</v>
      </c>
      <c r="C10" s="130"/>
      <c r="D10" s="130"/>
    </row>
    <row r="11" spans="1:4">
      <c r="A11" s="9"/>
      <c r="B11" s="97" t="s">
        <v>134</v>
      </c>
      <c r="C11" s="130"/>
      <c r="D11" s="130"/>
    </row>
    <row r="12" spans="1:4">
      <c r="A12" s="9"/>
      <c r="C12" s="131"/>
      <c r="D12" s="132"/>
    </row>
    <row r="13" spans="1:4">
      <c r="A13" s="9"/>
      <c r="B13" s="97" t="s">
        <v>135</v>
      </c>
      <c r="C13" s="130"/>
      <c r="D13" s="130"/>
    </row>
    <row r="14" spans="1:4">
      <c r="A14" s="9"/>
      <c r="B14" s="97"/>
      <c r="C14" s="7"/>
    </row>
    <row r="15" spans="1:4">
      <c r="A15" s="9"/>
      <c r="C15" s="7"/>
    </row>
    <row r="16" spans="1:4">
      <c r="A16" s="7"/>
      <c r="B16" s="7"/>
    </row>
    <row r="17" spans="1:2">
      <c r="A17" s="7"/>
      <c r="B17" s="7"/>
    </row>
    <row r="18" spans="1:2">
      <c r="A18" s="133" t="s">
        <v>136</v>
      </c>
      <c r="B18" s="129"/>
    </row>
    <row r="19" spans="1:2">
      <c r="A19" s="202"/>
      <c r="B19" s="203"/>
    </row>
    <row r="20" spans="1:2">
      <c r="A20" s="202"/>
      <c r="B20" s="203"/>
    </row>
    <row r="21" spans="1:2">
      <c r="A21" s="202"/>
      <c r="B21" s="203"/>
    </row>
    <row r="22" spans="1:2">
      <c r="A22" s="202"/>
      <c r="B22" s="203"/>
    </row>
    <row r="23" spans="1:2">
      <c r="A23" s="202"/>
      <c r="B23" s="203"/>
    </row>
    <row r="24" spans="1:2">
      <c r="A24" s="202"/>
      <c r="B24" s="203"/>
    </row>
    <row r="25" spans="1:2">
      <c r="A25" s="202"/>
      <c r="B25" s="203"/>
    </row>
    <row r="26" spans="1:2">
      <c r="A26" s="202"/>
      <c r="B26" s="203"/>
    </row>
    <row r="27" spans="1:2">
      <c r="A27" s="202"/>
      <c r="B27" s="203"/>
    </row>
    <row r="28" spans="1:2">
      <c r="A28" s="202"/>
      <c r="B28" s="203"/>
    </row>
    <row r="29" spans="1:2">
      <c r="A29" s="202"/>
      <c r="B29" s="203"/>
    </row>
    <row r="30" spans="1:2">
      <c r="A30" s="202"/>
      <c r="B30" s="203"/>
    </row>
    <row r="31" spans="1:2">
      <c r="A31" s="202"/>
      <c r="B31" s="203"/>
    </row>
  </sheetData>
  <customSheetViews>
    <customSheetView guid="{76417A19-93B2-4FD7-B60F-B6B314B193DE}" showGridLines="0" fitToPage="1">
      <selection activeCell="A38" sqref="A38"/>
      <pageMargins left="0.75" right="0.75" top="1" bottom="1" header="0.5" footer="0.5"/>
      <pageSetup paperSize="9" scale="85" orientation="landscape" horizontalDpi="300" verticalDpi="300" r:id="rId1"/>
      <headerFooter alignWithMargins="0"/>
    </customSheetView>
    <customSheetView guid="{61D45926-FE8C-4855-A166-569FB7FB549E}" showGridLines="0" fitToPage="1">
      <selection activeCell="A38" sqref="A38"/>
      <pageMargins left="0.75" right="0.75" top="1" bottom="1" header="0.5" footer="0.5"/>
      <pageSetup paperSize="9" scale="85" orientation="landscape" horizontalDpi="300" verticalDpi="300" r:id="rId2"/>
      <headerFooter alignWithMargins="0"/>
    </customSheetView>
    <customSheetView guid="{96559A67-D53D-4437-AAFA-15758E267A61}" showGridLines="0" fitToPage="1">
      <selection activeCell="B17" sqref="B17"/>
      <pageMargins left="0.75" right="0.75" top="1" bottom="1" header="0.5" footer="0.5"/>
      <pageSetup paperSize="9" scale="84" orientation="landscape" horizontalDpi="300" verticalDpi="300" r:id="rId3"/>
      <headerFooter alignWithMargins="0"/>
    </customSheetView>
  </customSheetViews>
  <mergeCells count="17">
    <mergeCell ref="A30:B30"/>
    <mergeCell ref="A31:B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9:B19"/>
    <mergeCell ref="A20:B20"/>
    <mergeCell ref="A1:D1"/>
    <mergeCell ref="A2:D2"/>
    <mergeCell ref="A3:D3"/>
    <mergeCell ref="A4:D4"/>
  </mergeCells>
  <phoneticPr fontId="0" type="noConversion"/>
  <pageMargins left="0.75" right="0.75" top="1" bottom="1" header="0.5" footer="0.5"/>
  <pageSetup paperSize="9" scale="85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I27"/>
  <sheetViews>
    <sheetView showGridLines="0" view="pageBreakPreview" topLeftCell="A10" zoomScaleNormal="100" zoomScaleSheetLayoutView="100" workbookViewId="0">
      <selection activeCell="B12" sqref="B12"/>
    </sheetView>
  </sheetViews>
  <sheetFormatPr defaultRowHeight="12.75"/>
  <cols>
    <col min="1" max="1" width="3.140625" customWidth="1"/>
    <col min="2" max="2" width="3.28515625" hidden="1" customWidth="1"/>
    <col min="3" max="3" width="18" customWidth="1"/>
    <col min="4" max="4" width="59.42578125" customWidth="1"/>
    <col min="5" max="9" width="14.7109375" customWidth="1"/>
  </cols>
  <sheetData>
    <row r="1" spans="1:9" ht="15">
      <c r="A1" s="177" t="s">
        <v>118</v>
      </c>
      <c r="B1" s="178"/>
      <c r="C1" s="178"/>
      <c r="D1" s="178"/>
      <c r="E1" s="178"/>
      <c r="F1" s="178"/>
      <c r="G1" s="178"/>
      <c r="H1" s="178"/>
      <c r="I1" s="178"/>
    </row>
    <row r="2" spans="1:9" ht="15">
      <c r="A2" s="180" t="s">
        <v>113</v>
      </c>
      <c r="B2" s="181"/>
      <c r="C2" s="181"/>
      <c r="D2" s="181"/>
      <c r="E2" s="181"/>
      <c r="F2" s="181"/>
      <c r="G2" s="181"/>
      <c r="H2" s="181"/>
      <c r="I2" s="181"/>
    </row>
    <row r="3" spans="1:9" ht="15">
      <c r="A3" s="180" t="str">
        <f>"of "&amp;name</f>
        <v>of ABC Administrators</v>
      </c>
      <c r="B3" s="181"/>
      <c r="C3" s="181"/>
      <c r="D3" s="181"/>
      <c r="E3" s="181"/>
      <c r="F3" s="181"/>
      <c r="G3" s="181"/>
      <c r="H3" s="181"/>
      <c r="I3" s="181"/>
    </row>
    <row r="4" spans="1:9" ht="15.75">
      <c r="A4" s="208" t="str">
        <f>"as at the end of the financial period "&amp;YEAR(YE)&amp;"/"&amp;MONTH(YE)&amp;"/"&amp;DAY(YE)</f>
        <v>as at the end of the financial period 2009/12/31</v>
      </c>
      <c r="B4" s="209"/>
      <c r="C4" s="209"/>
      <c r="D4" s="209"/>
      <c r="E4" s="209"/>
      <c r="F4" s="209"/>
      <c r="G4" s="209"/>
      <c r="H4" s="209"/>
      <c r="I4" s="209"/>
    </row>
    <row r="5" spans="1:9" ht="51">
      <c r="A5" s="204"/>
      <c r="B5" s="205"/>
      <c r="C5" s="204" t="s">
        <v>33</v>
      </c>
      <c r="D5" s="205"/>
      <c r="E5" s="36" t="s">
        <v>114</v>
      </c>
      <c r="F5" s="36" t="s">
        <v>144</v>
      </c>
      <c r="G5" s="36" t="s">
        <v>145</v>
      </c>
      <c r="H5" s="36" t="s">
        <v>146</v>
      </c>
      <c r="I5" s="36" t="s">
        <v>115</v>
      </c>
    </row>
    <row r="6" spans="1:9">
      <c r="A6" s="206"/>
      <c r="B6" s="207"/>
      <c r="C6" s="206"/>
      <c r="D6" s="207"/>
      <c r="E6" s="101" t="s">
        <v>96</v>
      </c>
      <c r="F6" s="101" t="s">
        <v>96</v>
      </c>
      <c r="G6" s="101" t="s">
        <v>96</v>
      </c>
      <c r="H6" s="101" t="s">
        <v>96</v>
      </c>
      <c r="I6" s="101" t="s">
        <v>96</v>
      </c>
    </row>
    <row r="7" spans="1:9">
      <c r="A7" s="173">
        <v>1</v>
      </c>
      <c r="B7" s="174"/>
      <c r="C7" s="173">
        <v>2</v>
      </c>
      <c r="D7" s="174"/>
      <c r="E7" s="1">
        <v>3</v>
      </c>
      <c r="F7" s="1">
        <v>4</v>
      </c>
      <c r="G7" s="1">
        <v>5</v>
      </c>
      <c r="H7" s="1">
        <v>6</v>
      </c>
      <c r="I7" s="1">
        <v>7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3"/>
      <c r="B9" s="30"/>
      <c r="C9" s="30"/>
      <c r="D9" s="30"/>
      <c r="E9" s="42"/>
      <c r="F9" s="42"/>
      <c r="G9" s="42"/>
      <c r="H9" s="42"/>
      <c r="I9" s="42"/>
    </row>
    <row r="10" spans="1:9">
      <c r="A10" s="9"/>
      <c r="B10" s="43"/>
      <c r="C10" s="60" t="s">
        <v>139</v>
      </c>
      <c r="D10" s="60"/>
      <c r="E10" s="37"/>
      <c r="F10" s="37"/>
      <c r="G10" s="37"/>
      <c r="H10" s="37"/>
      <c r="I10" s="37"/>
    </row>
    <row r="11" spans="1:9">
      <c r="A11" s="9"/>
      <c r="B11" s="43"/>
      <c r="C11" s="60"/>
      <c r="D11" s="60" t="s">
        <v>140</v>
      </c>
      <c r="E11" s="37"/>
      <c r="F11" s="37"/>
      <c r="G11" s="37"/>
      <c r="H11" s="37"/>
      <c r="I11" s="37"/>
    </row>
    <row r="12" spans="1:9">
      <c r="A12" s="9"/>
      <c r="B12" s="43"/>
      <c r="C12" s="60"/>
      <c r="D12" s="60" t="s">
        <v>141</v>
      </c>
      <c r="E12" s="37"/>
      <c r="F12" s="37"/>
      <c r="G12" s="37"/>
      <c r="H12" s="37"/>
      <c r="I12" s="37"/>
    </row>
    <row r="13" spans="1:9">
      <c r="A13" s="9"/>
      <c r="B13" s="43"/>
      <c r="C13" s="60"/>
      <c r="D13" s="60" t="s">
        <v>142</v>
      </c>
      <c r="E13" s="37"/>
      <c r="F13" s="37"/>
      <c r="G13" s="37"/>
      <c r="H13" s="37"/>
      <c r="I13" s="37"/>
    </row>
    <row r="14" spans="1:9">
      <c r="A14" s="9"/>
      <c r="B14" s="43"/>
      <c r="D14" s="59" t="s">
        <v>143</v>
      </c>
      <c r="E14" s="37"/>
      <c r="F14" s="37"/>
      <c r="G14" s="37"/>
      <c r="H14" s="37"/>
      <c r="I14" s="37"/>
    </row>
    <row r="15" spans="1:9">
      <c r="A15" s="93"/>
      <c r="B15" s="48"/>
      <c r="C15" s="48"/>
      <c r="D15" s="48"/>
      <c r="E15" s="48"/>
      <c r="F15" s="48"/>
      <c r="G15" s="48"/>
      <c r="H15" s="7"/>
      <c r="I15" s="7"/>
    </row>
    <row r="16" spans="1:9">
      <c r="A16" s="48"/>
      <c r="B16" s="48"/>
      <c r="C16" s="16"/>
      <c r="D16" s="16"/>
      <c r="E16" s="38"/>
      <c r="F16" s="38"/>
      <c r="G16" s="38"/>
      <c r="H16" s="38"/>
      <c r="I16" s="38"/>
    </row>
    <row r="17" spans="1:9" ht="13.5" thickBot="1">
      <c r="A17" s="48"/>
      <c r="B17" s="48"/>
      <c r="C17" s="7"/>
      <c r="D17" s="7"/>
      <c r="E17" s="17"/>
      <c r="F17" s="17"/>
      <c r="G17" s="17"/>
      <c r="H17" s="95" t="s">
        <v>23</v>
      </c>
      <c r="I17" s="44"/>
    </row>
    <row r="18" spans="1:9" ht="13.5" thickTop="1">
      <c r="A18" s="48"/>
      <c r="B18" s="48"/>
      <c r="C18" s="48"/>
      <c r="D18" s="48"/>
      <c r="E18" s="48"/>
      <c r="F18" s="48"/>
      <c r="G18" s="48"/>
    </row>
    <row r="19" spans="1:9">
      <c r="A19" s="48"/>
      <c r="B19" s="48"/>
      <c r="C19" s="48"/>
      <c r="D19" s="48"/>
      <c r="E19" s="48"/>
      <c r="F19" s="48"/>
      <c r="G19" s="48"/>
    </row>
    <row r="20" spans="1:9">
      <c r="A20" s="202" t="s">
        <v>154</v>
      </c>
      <c r="B20" s="202"/>
      <c r="C20" s="202"/>
      <c r="D20" s="202"/>
    </row>
    <row r="21" spans="1:9">
      <c r="A21" s="202"/>
      <c r="B21" s="202"/>
      <c r="C21" s="202"/>
      <c r="D21" s="202"/>
    </row>
    <row r="22" spans="1:9">
      <c r="A22" s="202"/>
      <c r="B22" s="202"/>
      <c r="C22" s="202"/>
      <c r="D22" s="202"/>
    </row>
    <row r="23" spans="1:9">
      <c r="A23" s="202"/>
      <c r="B23" s="202"/>
      <c r="C23" s="202"/>
      <c r="D23" s="202"/>
    </row>
    <row r="24" spans="1:9">
      <c r="A24" s="202"/>
      <c r="B24" s="202"/>
      <c r="C24" s="202"/>
      <c r="D24" s="202"/>
    </row>
    <row r="25" spans="1:9">
      <c r="A25" s="202"/>
      <c r="B25" s="202"/>
      <c r="C25" s="202"/>
      <c r="D25" s="202"/>
    </row>
    <row r="26" spans="1:9">
      <c r="A26" s="202"/>
      <c r="B26" s="202"/>
      <c r="C26" s="202"/>
      <c r="D26" s="202"/>
    </row>
    <row r="27" spans="1:9">
      <c r="A27" s="202"/>
      <c r="B27" s="202"/>
      <c r="C27" s="202"/>
      <c r="D27" s="202"/>
    </row>
  </sheetData>
  <customSheetViews>
    <customSheetView guid="{76417A19-93B2-4FD7-B60F-B6B314B193DE}" showGridLines="0" fitToPage="1">
      <selection activeCell="B12" sqref="B12"/>
      <pageMargins left="0.75" right="0.75" top="0.5" bottom="0.49" header="0.5" footer="0.5"/>
      <pageSetup paperSize="9" scale="75" orientation="landscape" horizontalDpi="300" verticalDpi="300" r:id="rId1"/>
      <headerFooter alignWithMargins="0"/>
    </customSheetView>
    <customSheetView guid="{61D45926-FE8C-4855-A166-569FB7FB549E}" showGridLines="0" fitToPage="1">
      <selection activeCell="B12" sqref="B12"/>
      <pageMargins left="0.75" right="0.75" top="0.5" bottom="0.49" header="0.5" footer="0.5"/>
      <pageSetup paperSize="9" scale="75" orientation="landscape" horizontalDpi="300" verticalDpi="300" r:id="rId2"/>
      <headerFooter alignWithMargins="0"/>
    </customSheetView>
    <customSheetView guid="{96559A67-D53D-4437-AAFA-15758E267A61}" showGridLines="0" fitToPage="1">
      <selection activeCell="B12" sqref="B12"/>
      <pageMargins left="0.75" right="0.75" top="0.5" bottom="0.49" header="0.5" footer="0.5"/>
      <pageSetup paperSize="9" scale="74" orientation="landscape" horizontalDpi="300" verticalDpi="300" r:id="rId3"/>
      <headerFooter alignWithMargins="0"/>
    </customSheetView>
  </customSheetViews>
  <mergeCells count="16">
    <mergeCell ref="A1:I1"/>
    <mergeCell ref="A2:I2"/>
    <mergeCell ref="A3:I3"/>
    <mergeCell ref="A4:I4"/>
    <mergeCell ref="A20:D20"/>
    <mergeCell ref="A21:D21"/>
    <mergeCell ref="A26:D26"/>
    <mergeCell ref="A27:D27"/>
    <mergeCell ref="A5:B6"/>
    <mergeCell ref="C5:D6"/>
    <mergeCell ref="A7:B7"/>
    <mergeCell ref="C7:D7"/>
    <mergeCell ref="A24:D24"/>
    <mergeCell ref="A25:D25"/>
    <mergeCell ref="A22:D22"/>
    <mergeCell ref="A23:D23"/>
  </mergeCells>
  <phoneticPr fontId="15" type="noConversion"/>
  <pageMargins left="0.75" right="0.75" top="0.5" bottom="0.49" header="0.5" footer="0.5"/>
  <pageSetup paperSize="9" scale="86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44"/>
  <sheetViews>
    <sheetView showGridLines="0" view="pageBreakPreview" topLeftCell="A16" zoomScaleNormal="100" zoomScaleSheetLayoutView="100" workbookViewId="0">
      <selection activeCell="F3" sqref="F3"/>
    </sheetView>
  </sheetViews>
  <sheetFormatPr defaultRowHeight="12.75"/>
  <cols>
    <col min="1" max="1" width="23.85546875" customWidth="1"/>
    <col min="2" max="2" width="33.28515625" customWidth="1"/>
    <col min="3" max="3" width="15.5703125" bestFit="1" customWidth="1"/>
    <col min="4" max="4" width="16.42578125" bestFit="1" customWidth="1"/>
    <col min="6" max="6" width="22.7109375" style="98" customWidth="1"/>
  </cols>
  <sheetData>
    <row r="1" spans="1:6" ht="15">
      <c r="A1" s="177" t="s">
        <v>120</v>
      </c>
      <c r="B1" s="178"/>
      <c r="C1" s="178"/>
      <c r="D1" s="178"/>
      <c r="F1"/>
    </row>
    <row r="2" spans="1:6" ht="15">
      <c r="A2" s="180" t="s">
        <v>112</v>
      </c>
      <c r="B2" s="181"/>
      <c r="C2" s="181"/>
      <c r="D2" s="181"/>
      <c r="F2"/>
    </row>
    <row r="3" spans="1:6" ht="15">
      <c r="A3" s="180" t="str">
        <f>"of "&amp;name</f>
        <v>of ABC Administrators</v>
      </c>
      <c r="B3" s="181"/>
      <c r="C3" s="181"/>
      <c r="D3" s="181"/>
      <c r="F3"/>
    </row>
    <row r="4" spans="1:6" ht="15">
      <c r="A4" s="183" t="str">
        <f>"as at the end of the financial period "&amp;YEAR(YE)&amp;"/"&amp;MONTH(YE)&amp;"/"&amp;DAY(YE)</f>
        <v>as at the end of the financial period 2009/12/31</v>
      </c>
      <c r="B4" s="184"/>
      <c r="C4" s="184"/>
      <c r="D4" s="184"/>
      <c r="F4"/>
    </row>
    <row r="5" spans="1:6" ht="26.25" customHeight="1">
      <c r="A5" s="204" t="s">
        <v>33</v>
      </c>
      <c r="B5" s="205"/>
      <c r="C5" s="99" t="s">
        <v>48</v>
      </c>
      <c r="D5" s="100" t="s">
        <v>49</v>
      </c>
      <c r="F5"/>
    </row>
    <row r="6" spans="1:6" ht="12.75" customHeight="1">
      <c r="A6" s="206"/>
      <c r="B6" s="207"/>
      <c r="C6" s="101" t="s">
        <v>96</v>
      </c>
      <c r="D6" s="101" t="s">
        <v>96</v>
      </c>
      <c r="F6"/>
    </row>
    <row r="7" spans="1:6">
      <c r="A7" s="173">
        <v>1</v>
      </c>
      <c r="B7" s="174"/>
      <c r="C7" s="3">
        <v>2</v>
      </c>
      <c r="D7" s="3">
        <f>C7+1</f>
        <v>3</v>
      </c>
      <c r="F7"/>
    </row>
    <row r="8" spans="1:6">
      <c r="A8" s="58"/>
      <c r="B8" s="58"/>
      <c r="C8" s="5"/>
      <c r="D8" s="5"/>
      <c r="F8" s="102"/>
    </row>
    <row r="9" spans="1:6">
      <c r="A9" s="126" t="s">
        <v>147</v>
      </c>
      <c r="B9" s="113"/>
      <c r="C9" s="40">
        <v>0</v>
      </c>
      <c r="D9" s="40">
        <v>0</v>
      </c>
    </row>
    <row r="10" spans="1:6">
      <c r="A10" s="138" t="s">
        <v>50</v>
      </c>
      <c r="B10" s="103"/>
      <c r="C10" s="64">
        <f>SUM(C11:C15)</f>
        <v>0</v>
      </c>
      <c r="D10" s="64">
        <f>SUM(D11:D15)</f>
        <v>0</v>
      </c>
    </row>
    <row r="11" spans="1:6">
      <c r="A11" s="104"/>
      <c r="B11" s="40"/>
      <c r="C11" s="40">
        <v>0</v>
      </c>
      <c r="D11" s="40">
        <v>0</v>
      </c>
    </row>
    <row r="12" spans="1:6">
      <c r="A12" s="104"/>
      <c r="B12" s="40"/>
      <c r="C12" s="40">
        <v>0</v>
      </c>
      <c r="D12" s="40">
        <v>0</v>
      </c>
    </row>
    <row r="13" spans="1:6">
      <c r="A13" s="104"/>
      <c r="B13" s="40"/>
      <c r="C13" s="40">
        <v>0</v>
      </c>
      <c r="D13" s="40">
        <v>0</v>
      </c>
    </row>
    <row r="14" spans="1:6">
      <c r="A14" s="104"/>
      <c r="B14" s="40"/>
      <c r="C14" s="40">
        <v>0</v>
      </c>
      <c r="D14" s="40">
        <v>0</v>
      </c>
    </row>
    <row r="15" spans="1:6">
      <c r="A15" s="104"/>
      <c r="B15" s="40"/>
      <c r="C15" s="40">
        <v>0</v>
      </c>
      <c r="D15" s="40">
        <v>0</v>
      </c>
    </row>
    <row r="16" spans="1:6">
      <c r="A16" s="104"/>
      <c r="B16" s="103"/>
      <c r="C16" s="137"/>
      <c r="D16" s="137"/>
    </row>
    <row r="17" spans="1:4">
      <c r="A17" s="126" t="s">
        <v>149</v>
      </c>
      <c r="B17" s="103"/>
      <c r="C17" s="40">
        <v>0</v>
      </c>
      <c r="D17" s="40">
        <v>0</v>
      </c>
    </row>
    <row r="18" spans="1:4">
      <c r="A18" s="126" t="s">
        <v>150</v>
      </c>
      <c r="B18" s="103"/>
      <c r="C18" s="40">
        <v>0</v>
      </c>
      <c r="D18" s="40">
        <v>0</v>
      </c>
    </row>
    <row r="19" spans="1:4">
      <c r="A19" s="126" t="s">
        <v>151</v>
      </c>
      <c r="B19" s="103"/>
      <c r="C19" s="40">
        <v>0</v>
      </c>
      <c r="D19" s="40">
        <v>0</v>
      </c>
    </row>
    <row r="20" spans="1:4">
      <c r="A20" s="126" t="s">
        <v>152</v>
      </c>
      <c r="B20" s="103"/>
      <c r="C20" s="40">
        <v>0</v>
      </c>
      <c r="D20" s="40">
        <v>0</v>
      </c>
    </row>
    <row r="21" spans="1:4">
      <c r="A21" s="126" t="s">
        <v>153</v>
      </c>
      <c r="B21" s="103"/>
      <c r="C21" s="40">
        <v>0</v>
      </c>
      <c r="D21" s="40">
        <v>0</v>
      </c>
    </row>
    <row r="22" spans="1:4">
      <c r="A22" s="61" t="s">
        <v>148</v>
      </c>
      <c r="B22" s="103"/>
      <c r="C22" s="64">
        <f>SUM(C23:C30)</f>
        <v>0</v>
      </c>
      <c r="D22" s="64">
        <f>SUM(D23:D30)</f>
        <v>0</v>
      </c>
    </row>
    <row r="23" spans="1:4">
      <c r="A23" s="61"/>
      <c r="B23" s="40"/>
      <c r="C23" s="40">
        <v>0</v>
      </c>
      <c r="D23" s="40">
        <v>0</v>
      </c>
    </row>
    <row r="24" spans="1:4">
      <c r="A24" s="61"/>
      <c r="B24" s="40"/>
      <c r="C24" s="40">
        <v>0</v>
      </c>
      <c r="D24" s="40">
        <v>0</v>
      </c>
    </row>
    <row r="25" spans="1:4">
      <c r="A25" s="61"/>
      <c r="B25" s="40"/>
      <c r="C25" s="40">
        <v>0</v>
      </c>
      <c r="D25" s="40">
        <v>0</v>
      </c>
    </row>
    <row r="26" spans="1:4">
      <c r="A26" s="104"/>
      <c r="B26" s="40"/>
      <c r="C26" s="40">
        <v>0</v>
      </c>
      <c r="D26" s="40">
        <v>0</v>
      </c>
    </row>
    <row r="27" spans="1:4">
      <c r="A27" s="104"/>
      <c r="B27" s="40"/>
      <c r="C27" s="40">
        <v>0</v>
      </c>
      <c r="D27" s="40">
        <v>0</v>
      </c>
    </row>
    <row r="28" spans="1:4">
      <c r="A28" s="104"/>
      <c r="B28" s="40"/>
      <c r="C28" s="40">
        <v>0</v>
      </c>
      <c r="D28" s="40">
        <v>0</v>
      </c>
    </row>
    <row r="29" spans="1:4">
      <c r="A29" s="104"/>
      <c r="B29" s="40"/>
      <c r="C29" s="40">
        <v>0</v>
      </c>
      <c r="D29" s="40">
        <v>0</v>
      </c>
    </row>
    <row r="30" spans="1:4">
      <c r="A30" s="104"/>
      <c r="B30" s="40"/>
      <c r="C30" s="40">
        <v>0</v>
      </c>
      <c r="D30" s="40">
        <v>0</v>
      </c>
    </row>
    <row r="31" spans="1:4">
      <c r="A31" s="104"/>
      <c r="B31" s="110"/>
      <c r="C31" s="111"/>
      <c r="D31" s="111"/>
    </row>
    <row r="32" spans="1:4">
      <c r="A32" s="103" t="s">
        <v>51</v>
      </c>
      <c r="B32" s="103"/>
      <c r="C32" s="64">
        <f>C9+C10-SUM(C17:C22)</f>
        <v>0</v>
      </c>
      <c r="D32" s="64">
        <f>D9+D10-SUM(D17:D22)</f>
        <v>0</v>
      </c>
    </row>
    <row r="33" spans="1:6">
      <c r="A33" s="103" t="s">
        <v>52</v>
      </c>
      <c r="B33" s="103"/>
      <c r="C33" s="40">
        <v>0</v>
      </c>
      <c r="D33" s="40">
        <v>0</v>
      </c>
    </row>
    <row r="34" spans="1:6">
      <c r="A34" s="103" t="s">
        <v>53</v>
      </c>
      <c r="B34" s="103"/>
      <c r="C34" s="64">
        <f>C32-C33</f>
        <v>0</v>
      </c>
      <c r="D34" s="64">
        <f>D32-D33</f>
        <v>0</v>
      </c>
    </row>
    <row r="35" spans="1:6">
      <c r="A35" s="103" t="s">
        <v>54</v>
      </c>
      <c r="B35" s="103"/>
      <c r="C35" s="40">
        <f>D40</f>
        <v>0</v>
      </c>
      <c r="D35" s="40">
        <v>0</v>
      </c>
    </row>
    <row r="36" spans="1:6">
      <c r="A36" s="105" t="s">
        <v>55</v>
      </c>
      <c r="B36" s="106"/>
      <c r="C36" s="64">
        <f>C34+C35</f>
        <v>0</v>
      </c>
      <c r="D36" s="64">
        <f>D34+D35</f>
        <v>0</v>
      </c>
    </row>
    <row r="37" spans="1:6">
      <c r="A37" s="103" t="s">
        <v>56</v>
      </c>
      <c r="B37" s="103"/>
      <c r="C37" s="40">
        <v>0</v>
      </c>
      <c r="D37" s="40">
        <v>0</v>
      </c>
    </row>
    <row r="38" spans="1:6">
      <c r="A38" s="103" t="s">
        <v>57</v>
      </c>
      <c r="B38" s="103"/>
      <c r="C38" s="40">
        <v>0</v>
      </c>
      <c r="D38" s="40">
        <v>0</v>
      </c>
    </row>
    <row r="39" spans="1:6">
      <c r="A39" s="103" t="s">
        <v>58</v>
      </c>
      <c r="B39" s="103"/>
      <c r="C39" s="40">
        <v>0</v>
      </c>
      <c r="D39" s="40">
        <v>0</v>
      </c>
    </row>
    <row r="40" spans="1:6">
      <c r="A40" s="103" t="s">
        <v>59</v>
      </c>
      <c r="B40" s="103"/>
      <c r="C40" s="64">
        <f>C36-SUM(C37:C39)</f>
        <v>0</v>
      </c>
      <c r="D40" s="64">
        <f>D36-SUM(D37:D39)</f>
        <v>0</v>
      </c>
    </row>
    <row r="41" spans="1:6">
      <c r="A41" s="61"/>
      <c r="B41" s="61"/>
      <c r="C41" s="61"/>
      <c r="D41" s="61"/>
      <c r="F41" s="61"/>
    </row>
    <row r="42" spans="1:6" ht="13.5" thickBot="1">
      <c r="A42" s="61"/>
      <c r="B42" s="63"/>
      <c r="C42" s="107" t="s">
        <v>23</v>
      </c>
      <c r="D42" s="108"/>
      <c r="F42" s="63"/>
    </row>
    <row r="43" spans="1:6" ht="13.5" thickTop="1">
      <c r="F43" s="63"/>
    </row>
    <row r="44" spans="1:6">
      <c r="F44" s="63"/>
    </row>
  </sheetData>
  <customSheetViews>
    <customSheetView guid="{76417A19-93B2-4FD7-B60F-B6B314B193DE}" showGridLines="0" fitToPage="1">
      <selection activeCell="F3" sqref="F3"/>
      <pageMargins left="0.75" right="0.75" top="1" bottom="1" header="0.5" footer="0.5"/>
      <pageSetup paperSize="9" scale="98" orientation="portrait" horizontalDpi="300" verticalDpi="300" r:id="rId1"/>
      <headerFooter alignWithMargins="0"/>
    </customSheetView>
    <customSheetView guid="{61D45926-FE8C-4855-A166-569FB7FB549E}" showGridLines="0" fitToPage="1">
      <selection activeCell="F3" sqref="F3"/>
      <pageMargins left="0.75" right="0.75" top="1" bottom="1" header="0.5" footer="0.5"/>
      <pageSetup paperSize="9" scale="98" orientation="portrait" horizontalDpi="300" verticalDpi="300" r:id="rId2"/>
      <headerFooter alignWithMargins="0"/>
    </customSheetView>
    <customSheetView guid="{96559A67-D53D-4437-AAFA-15758E267A61}" showGridLines="0" fitToPage="1">
      <selection activeCell="F3" sqref="F3"/>
      <pageMargins left="0.75" right="0.75" top="1" bottom="1" header="0.5" footer="0.5"/>
      <pageSetup paperSize="9" scale="97" orientation="portrait" horizontalDpi="300" verticalDpi="300" r:id="rId3"/>
      <headerFooter alignWithMargins="0"/>
    </customSheetView>
  </customSheetViews>
  <mergeCells count="6">
    <mergeCell ref="A7:B7"/>
    <mergeCell ref="A5:B6"/>
    <mergeCell ref="A1:D1"/>
    <mergeCell ref="A2:D2"/>
    <mergeCell ref="A3:D3"/>
    <mergeCell ref="A4:D4"/>
  </mergeCells>
  <phoneticPr fontId="0" type="noConversion"/>
  <pageMargins left="0.75" right="0.75" top="1" bottom="1" header="0.5" footer="0.5"/>
  <pageSetup paperSize="9" scale="9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46</vt:i4>
      </vt:variant>
    </vt:vector>
  </HeadingPairs>
  <TitlesOfParts>
    <vt:vector size="58" baseType="lpstr">
      <vt:lpstr>Cover</vt:lpstr>
      <vt:lpstr>Index</vt:lpstr>
      <vt:lpstr>1.1</vt:lpstr>
      <vt:lpstr>1.2</vt:lpstr>
      <vt:lpstr>1.3</vt:lpstr>
      <vt:lpstr>2.1</vt:lpstr>
      <vt:lpstr>2.2</vt:lpstr>
      <vt:lpstr>3</vt:lpstr>
      <vt:lpstr>4.1</vt:lpstr>
      <vt:lpstr>4.2</vt:lpstr>
      <vt:lpstr>Lookups</vt:lpstr>
      <vt:lpstr>5</vt:lpstr>
      <vt:lpstr>'2.1'!_ftn1</vt:lpstr>
      <vt:lpstr>'4.1'!_ftn1</vt:lpstr>
      <vt:lpstr>'4.2'!_ftn1</vt:lpstr>
      <vt:lpstr>'2.1'!_ftn2</vt:lpstr>
      <vt:lpstr>'4.1'!_ftn2</vt:lpstr>
      <vt:lpstr>'4.2'!_ftn2</vt:lpstr>
      <vt:lpstr>'2.1'!_ftn3</vt:lpstr>
      <vt:lpstr>'4.1'!_ftn3</vt:lpstr>
      <vt:lpstr>'4.2'!_ftn3</vt:lpstr>
      <vt:lpstr>'2.1'!_ftn4</vt:lpstr>
      <vt:lpstr>'4.1'!_ftn4</vt:lpstr>
      <vt:lpstr>'4.2'!_ftn4</vt:lpstr>
      <vt:lpstr>'2.1'!_ftn5</vt:lpstr>
      <vt:lpstr>'4.1'!_ftn5</vt:lpstr>
      <vt:lpstr>'4.2'!_ftn5</vt:lpstr>
      <vt:lpstr>'4.1'!_ftn6</vt:lpstr>
      <vt:lpstr>'4.2'!_ftn6</vt:lpstr>
      <vt:lpstr>'2.1'!_ftnref1</vt:lpstr>
      <vt:lpstr>'4.1'!_ftnref1</vt:lpstr>
      <vt:lpstr>'4.2'!_ftnref1</vt:lpstr>
      <vt:lpstr>'2.1'!_ftnref2</vt:lpstr>
      <vt:lpstr>'4.2'!_ftnref2</vt:lpstr>
      <vt:lpstr>'2.1'!_ftnref3</vt:lpstr>
      <vt:lpstr>'4.1'!_ftnref3</vt:lpstr>
      <vt:lpstr>'4.2'!_ftnref3</vt:lpstr>
      <vt:lpstr>'2.1'!_ftnref4</vt:lpstr>
      <vt:lpstr>'4.1'!_ftnref4</vt:lpstr>
      <vt:lpstr>'4.2'!_ftnref4</vt:lpstr>
      <vt:lpstr>'2.1'!_ftnref5</vt:lpstr>
      <vt:lpstr>'4.1'!_ftnref5</vt:lpstr>
      <vt:lpstr>'4.2'!_ftnref5</vt:lpstr>
      <vt:lpstr>'2.1'!_ftnref6</vt:lpstr>
      <vt:lpstr>'4.1'!_ftnref6</vt:lpstr>
      <vt:lpstr>'4.2'!_ftnref6</vt:lpstr>
      <vt:lpstr>name</vt:lpstr>
      <vt:lpstr>'1.1'!Print_Area</vt:lpstr>
      <vt:lpstr>'1.2'!Print_Area</vt:lpstr>
      <vt:lpstr>'1.3'!Print_Area</vt:lpstr>
      <vt:lpstr>'2.1'!Print_Area</vt:lpstr>
      <vt:lpstr>'2.2'!Print_Area</vt:lpstr>
      <vt:lpstr>'3'!Print_Area</vt:lpstr>
      <vt:lpstr>'4.1'!Print_Area</vt:lpstr>
      <vt:lpstr>'4.2'!Print_Area</vt:lpstr>
      <vt:lpstr>'5'!Print_Area</vt:lpstr>
      <vt:lpstr>Index!Print_Area</vt:lpstr>
      <vt:lpstr>YE</vt:lpstr>
    </vt:vector>
  </TitlesOfParts>
  <Company>Quindiem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Angove</dc:creator>
  <cp:lastModifiedBy>Khumo Phatshwane</cp:lastModifiedBy>
  <cp:lastPrinted>2013-07-03T07:14:16Z</cp:lastPrinted>
  <dcterms:created xsi:type="dcterms:W3CDTF">2007-02-15T10:45:38Z</dcterms:created>
  <dcterms:modified xsi:type="dcterms:W3CDTF">2013-07-03T07:34:30Z</dcterms:modified>
</cp:coreProperties>
</file>