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25\BUDGET\INDUSTRY CONSULTATIONS\"/>
    </mc:Choice>
  </mc:AlternateContent>
  <xr:revisionPtr revIDLastSave="0" documentId="13_ncr:1_{D16E3237-FA21-4BB1-BFDC-F24554A54307}" xr6:coauthVersionLast="47" xr6:coauthVersionMax="47" xr10:uidLastSave="{00000000-0000-0000-0000-000000000000}"/>
  <bookViews>
    <workbookView xWindow="-110" yWindow="-110" windowWidth="19420" windowHeight="10420" xr2:uid="{E03BF3DA-AC43-4E88-AF65-500B5E5D31ED}"/>
  </bookViews>
  <sheets>
    <sheet name="SUMMARY" sheetId="1" r:id="rId1"/>
  </sheets>
  <definedNames>
    <definedName name="_Fill" localSheetId="0" hidden="1">#REF!</definedName>
    <definedName name="_Fill" hidden="1">#REF!</definedName>
    <definedName name="_xlnm._FilterDatabase" localSheetId="0" hidden="1">SUMMARY!$C$1:$D$89</definedName>
    <definedName name="_New" hidden="1">#REF!</definedName>
    <definedName name="_xlnm.Print_Area" localSheetId="0">SUMMARY!$C$1:$D$69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60" i="1" l="1"/>
  <c r="D25" i="1" l="1"/>
  <c r="D9" i="1"/>
  <c r="D14" i="1"/>
  <c r="D16" i="1" l="1"/>
  <c r="D64" i="1" l="1"/>
  <c r="D62" i="1"/>
  <c r="D68" i="1" l="1"/>
</calcChain>
</file>

<file path=xl/sharedStrings.xml><?xml version="1.0" encoding="utf-8"?>
<sst xmlns="http://schemas.openxmlformats.org/spreadsheetml/2006/main" count="57" uniqueCount="55">
  <si>
    <t>Government grants</t>
  </si>
  <si>
    <t xml:space="preserve">AML /CFT  Subvention </t>
  </si>
  <si>
    <t>Supervisory levies</t>
  </si>
  <si>
    <t>Total revenue</t>
  </si>
  <si>
    <t>Other operating income</t>
  </si>
  <si>
    <t xml:space="preserve">Other Income </t>
  </si>
  <si>
    <t xml:space="preserve">Licence Registrations &amp; Renewals </t>
  </si>
  <si>
    <t>Total other operating income</t>
  </si>
  <si>
    <t>TOTAL REVENUE</t>
  </si>
  <si>
    <t>Movement in credit loss allowances</t>
  </si>
  <si>
    <t>Staff costs</t>
  </si>
  <si>
    <t>Consultancy costs</t>
  </si>
  <si>
    <t>Investigations/Inspections</t>
  </si>
  <si>
    <t>TOTAL CONSULTANCY COSTS</t>
  </si>
  <si>
    <t>Administrative expenses</t>
  </si>
  <si>
    <t>Advertising</t>
  </si>
  <si>
    <t>Audit fees</t>
  </si>
  <si>
    <t>AML/CFT Expenses</t>
  </si>
  <si>
    <t>Bank charges</t>
  </si>
  <si>
    <t xml:space="preserve">Depreciation </t>
  </si>
  <si>
    <t>Amortisation of RBSS and ERP</t>
  </si>
  <si>
    <t>Insurance</t>
  </si>
  <si>
    <t>Motor vehicle expenses</t>
  </si>
  <si>
    <t>Office expenses</t>
  </si>
  <si>
    <t>Printing and stationery</t>
  </si>
  <si>
    <t>Recruitment expenses</t>
  </si>
  <si>
    <t>Rental</t>
  </si>
  <si>
    <t>Telephone and fax</t>
  </si>
  <si>
    <t>Travel costs</t>
  </si>
  <si>
    <t>Staff welfare costs</t>
  </si>
  <si>
    <t>Utilities</t>
  </si>
  <si>
    <t>TOTAL ADMINISTRATIVE EXPENSES</t>
  </si>
  <si>
    <t>Other operating expenses</t>
  </si>
  <si>
    <t>Board costs</t>
  </si>
  <si>
    <t>Branding and communications</t>
  </si>
  <si>
    <t>Cleaning</t>
  </si>
  <si>
    <t>Internet</t>
  </si>
  <si>
    <t>Legal expenses</t>
  </si>
  <si>
    <t>Repairs and maintenance</t>
  </si>
  <si>
    <t>Software fees</t>
  </si>
  <si>
    <t>Security</t>
  </si>
  <si>
    <t>Subscriptions</t>
  </si>
  <si>
    <t>Strategy</t>
  </si>
  <si>
    <t>Training</t>
  </si>
  <si>
    <t>TOTAL OTHER OPERATING EXPENSES</t>
  </si>
  <si>
    <t>TOTAL OPERATING EXPENSES</t>
  </si>
  <si>
    <t>Finance income</t>
  </si>
  <si>
    <t>Finance costs</t>
  </si>
  <si>
    <t>Surplus/ (Deficit)</t>
  </si>
  <si>
    <t>PARTICULARS</t>
  </si>
  <si>
    <t>NO.</t>
  </si>
  <si>
    <t>Operating Surplus/ (Deficit)</t>
  </si>
  <si>
    <t>NON-BANK FINANCIAL INSTITUTIONS REGULATORY AUTHORITY- BUDGET 2024/2025</t>
  </si>
  <si>
    <t>PROPOSED BUDGET  
FYE 2025</t>
  </si>
  <si>
    <t>BUDGET ESTIMATES FOR THE FINANCIAL YEAR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</si>
</sst>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 * #,##0_ ;_ * \-#,##0_ ;_ * &quot;-&quot;??_ ;_ @_ "/>
    <numFmt numFmtId="166" formatCode="_(* #,##0_);_(* \(#,##0\);_(* &quot;-&quot;??_);_(@_)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0"/>
      <name val="Arial"/>
      <family val="2"/>
    </font>
    <font>
      <b/>
      <sz val="12"/>
      <name val="Century Gothic"/>
      <family val="2"/>
    </font>
    <font>
      <sz val="12"/>
      <color theme="1"/>
      <name val="Calibri"/>
      <family val="2"/>
      <scheme val="minor"/>
    </font>
    <font>
      <sz val="12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165" fontId="3" fillId="0" borderId="3" xfId="1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5" fillId="0" borderId="0" xfId="3" applyFont="1" applyAlignment="1">
      <alignment vertical="center"/>
    </xf>
    <xf numFmtId="0" fontId="2" fillId="0" borderId="0" xfId="0" applyFont="1" applyAlignment="1">
      <alignment horizontal="left" vertical="top" readingOrder="2"/>
    </xf>
    <xf numFmtId="0" fontId="3" fillId="0" borderId="1" xfId="0" applyFont="1" applyBorder="1" applyAlignment="1">
      <alignment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/>
    <xf numFmtId="165" fontId="3" fillId="0" borderId="1" xfId="2" applyNumberFormat="1" applyFont="1" applyFill="1" applyBorder="1"/>
    <xf numFmtId="0" fontId="2" fillId="0" borderId="1" xfId="0" applyFont="1" applyBorder="1" applyAlignment="1">
      <alignment vertical="center"/>
    </xf>
    <xf numFmtId="0" fontId="3" fillId="0" borderId="1" xfId="0" applyFont="1" applyBorder="1"/>
    <xf numFmtId="165" fontId="3" fillId="0" borderId="1" xfId="1" applyNumberFormat="1" applyFont="1" applyFill="1" applyBorder="1"/>
    <xf numFmtId="9" fontId="3" fillId="0" borderId="1" xfId="2" applyFont="1" applyFill="1" applyBorder="1"/>
    <xf numFmtId="0" fontId="3" fillId="0" borderId="1" xfId="0" applyFont="1" applyBorder="1" applyAlignment="1">
      <alignment vertical="center" wrapText="1"/>
    </xf>
    <xf numFmtId="166" fontId="3" fillId="0" borderId="1" xfId="1" applyNumberFormat="1" applyFont="1" applyFill="1" applyBorder="1"/>
    <xf numFmtId="0" fontId="2" fillId="0" borderId="5" xfId="0" applyFont="1" applyBorder="1"/>
    <xf numFmtId="165" fontId="3" fillId="2" borderId="6" xfId="1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5" fontId="3" fillId="0" borderId="4" xfId="2" applyNumberFormat="1" applyFont="1" applyFill="1" applyBorder="1"/>
    <xf numFmtId="165" fontId="2" fillId="0" borderId="7" xfId="1" applyNumberFormat="1" applyFont="1" applyFill="1" applyBorder="1"/>
    <xf numFmtId="165" fontId="3" fillId="0" borderId="4" xfId="1" applyNumberFormat="1" applyFont="1" applyFill="1" applyBorder="1"/>
    <xf numFmtId="165" fontId="3" fillId="0" borderId="2" xfId="1" applyNumberFormat="1" applyFont="1" applyFill="1" applyBorder="1"/>
    <xf numFmtId="167" fontId="2" fillId="0" borderId="7" xfId="1" applyNumberFormat="1" applyFont="1" applyFill="1" applyBorder="1"/>
    <xf numFmtId="165" fontId="3" fillId="0" borderId="6" xfId="1" applyNumberFormat="1" applyFont="1" applyFill="1" applyBorder="1"/>
    <xf numFmtId="166" fontId="2" fillId="0" borderId="7" xfId="1" applyNumberFormat="1" applyFont="1" applyFill="1" applyBorder="1"/>
    <xf numFmtId="0" fontId="3" fillId="0" borderId="0" xfId="0" applyFont="1"/>
    <xf numFmtId="0" fontId="2" fillId="0" borderId="0" xfId="0" applyFont="1"/>
    <xf numFmtId="0" fontId="6" fillId="0" borderId="0" xfId="0" applyFont="1"/>
    <xf numFmtId="165" fontId="7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164" fontId="2" fillId="0" borderId="0" xfId="1" applyNumberFormat="1" applyFont="1" applyFill="1"/>
    <xf numFmtId="165" fontId="3" fillId="0" borderId="0" xfId="1" applyNumberFormat="1" applyFont="1" applyFill="1"/>
    <xf numFmtId="167" fontId="2" fillId="0" borderId="8" xfId="1" applyNumberFormat="1" applyFont="1" applyFill="1" applyBorder="1"/>
    <xf numFmtId="43" fontId="3" fillId="0" borderId="1" xfId="1" applyFont="1" applyBorder="1" applyAlignment="1">
      <alignment vertical="center"/>
    </xf>
    <xf numFmtId="43" fontId="3" fillId="0" borderId="1" xfId="1" applyFont="1" applyBorder="1"/>
  </cellXfs>
  <cellStyles count="4">
    <cellStyle name="Comma" xfId="1" builtinId="3"/>
    <cellStyle name="Normal" xfId="0" builtinId="0"/>
    <cellStyle name="Normal 3" xfId="3" xr:uid="{1F9FC28B-61A8-435D-ABB1-4E00642E682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DE77C-9692-43D9-BEA9-EDE602D2D362}">
  <sheetPr>
    <pageSetUpPr fitToPage="1"/>
  </sheetPr>
  <dimension ref="B1:D89"/>
  <sheetViews>
    <sheetView showGridLines="0" tabSelected="1" topLeftCell="A52" zoomScale="69" zoomScaleNormal="69" workbookViewId="0">
      <selection activeCell="D73" sqref="D73"/>
    </sheetView>
  </sheetViews>
  <sheetFormatPr defaultColWidth="9.1796875" defaultRowHeight="18.75" customHeight="1" x14ac:dyDescent="0.35"/>
  <cols>
    <col min="1" max="1" width="0.6328125" style="25" customWidth="1"/>
    <col min="2" max="2" width="7.6328125" style="25" customWidth="1"/>
    <col min="3" max="3" width="61.1796875" style="25" customWidth="1"/>
    <col min="4" max="4" width="31.26953125" style="2" customWidth="1"/>
    <col min="5" max="16384" width="9.1796875" style="25"/>
  </cols>
  <sheetData>
    <row r="1" spans="2:4" ht="8.5" customHeight="1" x14ac:dyDescent="0.35">
      <c r="C1" s="26"/>
    </row>
    <row r="2" spans="2:4" ht="18.75" customHeight="1" x14ac:dyDescent="0.35">
      <c r="B2" s="4" t="s">
        <v>52</v>
      </c>
      <c r="C2" s="27"/>
      <c r="D2" s="27"/>
    </row>
    <row r="3" spans="2:4" ht="24.5" customHeight="1" x14ac:dyDescent="0.35">
      <c r="B3" s="3" t="s">
        <v>54</v>
      </c>
      <c r="C3" s="27"/>
      <c r="D3" s="27"/>
    </row>
    <row r="4" spans="2:4" ht="16.5" customHeight="1" x14ac:dyDescent="0.35">
      <c r="D4" s="28"/>
    </row>
    <row r="5" spans="2:4" s="32" customFormat="1" ht="47" customHeight="1" x14ac:dyDescent="0.35">
      <c r="B5" s="29" t="s">
        <v>50</v>
      </c>
      <c r="C5" s="30" t="s">
        <v>49</v>
      </c>
      <c r="D5" s="31" t="s">
        <v>53</v>
      </c>
    </row>
    <row r="6" spans="2:4" s="34" customFormat="1" ht="15" customHeight="1" x14ac:dyDescent="0.35">
      <c r="B6" s="33">
        <v>1</v>
      </c>
      <c r="C6" s="5" t="s">
        <v>0</v>
      </c>
      <c r="D6" s="6">
        <v>15500000</v>
      </c>
    </row>
    <row r="7" spans="2:4" s="34" customFormat="1" ht="15" hidden="1" customHeight="1" x14ac:dyDescent="0.35">
      <c r="B7" s="33"/>
      <c r="C7" s="5" t="s">
        <v>1</v>
      </c>
      <c r="D7" s="6">
        <v>0</v>
      </c>
    </row>
    <row r="8" spans="2:4" s="34" customFormat="1" ht="15" customHeight="1" thickBot="1" x14ac:dyDescent="0.4">
      <c r="B8" s="33">
        <v>2</v>
      </c>
      <c r="C8" s="5" t="s">
        <v>2</v>
      </c>
      <c r="D8" s="16">
        <v>102263855.58333333</v>
      </c>
    </row>
    <row r="9" spans="2:4" ht="15" customHeight="1" thickBot="1" x14ac:dyDescent="0.4">
      <c r="B9" s="35"/>
      <c r="C9" s="15" t="s">
        <v>3</v>
      </c>
      <c r="D9" s="19">
        <f>SUM(D6:D8)</f>
        <v>117763855.58333333</v>
      </c>
    </row>
    <row r="10" spans="2:4" ht="15" customHeight="1" x14ac:dyDescent="0.35">
      <c r="B10" s="35"/>
      <c r="C10" s="7"/>
      <c r="D10" s="18"/>
    </row>
    <row r="11" spans="2:4" ht="15" customHeight="1" x14ac:dyDescent="0.35">
      <c r="B11" s="35"/>
      <c r="C11" s="9" t="s">
        <v>4</v>
      </c>
      <c r="D11" s="6"/>
    </row>
    <row r="12" spans="2:4" s="34" customFormat="1" ht="15" customHeight="1" x14ac:dyDescent="0.35">
      <c r="B12" s="33">
        <v>3</v>
      </c>
      <c r="C12" s="5" t="s">
        <v>5</v>
      </c>
      <c r="D12" s="6">
        <v>1768052.5714285714</v>
      </c>
    </row>
    <row r="13" spans="2:4" ht="15" customHeight="1" thickBot="1" x14ac:dyDescent="0.4">
      <c r="B13" s="35">
        <v>4</v>
      </c>
      <c r="C13" s="10" t="s">
        <v>6</v>
      </c>
      <c r="D13" s="17">
        <v>2751300</v>
      </c>
    </row>
    <row r="14" spans="2:4" ht="15" customHeight="1" thickBot="1" x14ac:dyDescent="0.4">
      <c r="B14" s="35"/>
      <c r="C14" s="15" t="s">
        <v>7</v>
      </c>
      <c r="D14" s="19">
        <f>SUM(D12:D13)</f>
        <v>4519352.5714285709</v>
      </c>
    </row>
    <row r="15" spans="2:4" ht="15" customHeight="1" thickBot="1" x14ac:dyDescent="0.4">
      <c r="B15" s="35"/>
      <c r="C15" s="10"/>
      <c r="D15" s="21"/>
    </row>
    <row r="16" spans="2:4" ht="15" customHeight="1" thickBot="1" x14ac:dyDescent="0.4">
      <c r="B16" s="35"/>
      <c r="C16" s="15" t="s">
        <v>8</v>
      </c>
      <c r="D16" s="19">
        <f>D9+D14</f>
        <v>122283208.1547619</v>
      </c>
    </row>
    <row r="17" spans="2:4" ht="15" customHeight="1" x14ac:dyDescent="0.35">
      <c r="B17" s="35"/>
      <c r="C17" s="10"/>
      <c r="D17" s="20"/>
    </row>
    <row r="18" spans="2:4" ht="15" customHeight="1" x14ac:dyDescent="0.35">
      <c r="B18" s="35">
        <v>5</v>
      </c>
      <c r="C18" s="10" t="s">
        <v>9</v>
      </c>
      <c r="D18" s="11">
        <v>2045277.1116666666</v>
      </c>
    </row>
    <row r="19" spans="2:4" ht="15" customHeight="1" x14ac:dyDescent="0.35">
      <c r="B19" s="35"/>
      <c r="C19" s="10"/>
      <c r="D19" s="11"/>
    </row>
    <row r="20" spans="2:4" ht="15" customHeight="1" x14ac:dyDescent="0.35">
      <c r="B20" s="35">
        <v>6</v>
      </c>
      <c r="C20" s="7" t="s">
        <v>10</v>
      </c>
      <c r="D20" s="11">
        <v>83108028.049999982</v>
      </c>
    </row>
    <row r="21" spans="2:4" ht="15" customHeight="1" x14ac:dyDescent="0.35">
      <c r="B21" s="35"/>
      <c r="C21" s="10"/>
      <c r="D21" s="8"/>
    </row>
    <row r="22" spans="2:4" ht="15" customHeight="1" x14ac:dyDescent="0.35">
      <c r="B22" s="35"/>
      <c r="C22" s="7" t="s">
        <v>11</v>
      </c>
      <c r="D22" s="12"/>
    </row>
    <row r="23" spans="2:4" s="34" customFormat="1" ht="15" customHeight="1" x14ac:dyDescent="0.35">
      <c r="B23" s="33">
        <v>7</v>
      </c>
      <c r="C23" s="5" t="s">
        <v>11</v>
      </c>
      <c r="D23" s="6">
        <v>8924632.1899999995</v>
      </c>
    </row>
    <row r="24" spans="2:4" ht="15" customHeight="1" thickBot="1" x14ac:dyDescent="0.4">
      <c r="B24" s="35">
        <v>8</v>
      </c>
      <c r="C24" s="10" t="s">
        <v>12</v>
      </c>
      <c r="D24" s="17">
        <v>560000</v>
      </c>
    </row>
    <row r="25" spans="2:4" ht="15" customHeight="1" thickBot="1" x14ac:dyDescent="0.4">
      <c r="B25" s="35"/>
      <c r="C25" s="15" t="s">
        <v>13</v>
      </c>
      <c r="D25" s="19">
        <f t="shared" ref="D25" si="0">SUM(D23:D24)</f>
        <v>9484632.1899999995</v>
      </c>
    </row>
    <row r="26" spans="2:4" ht="15" customHeight="1" x14ac:dyDescent="0.35">
      <c r="B26" s="35"/>
      <c r="C26" s="10"/>
      <c r="D26" s="20"/>
    </row>
    <row r="27" spans="2:4" ht="15" customHeight="1" x14ac:dyDescent="0.35">
      <c r="B27" s="35"/>
      <c r="C27" s="7" t="s">
        <v>14</v>
      </c>
      <c r="D27" s="11"/>
    </row>
    <row r="28" spans="2:4" s="34" customFormat="1" ht="15" customHeight="1" x14ac:dyDescent="0.35">
      <c r="B28" s="33">
        <v>9</v>
      </c>
      <c r="C28" s="10" t="s">
        <v>15</v>
      </c>
      <c r="D28" s="1">
        <v>703394</v>
      </c>
    </row>
    <row r="29" spans="2:4" s="34" customFormat="1" ht="15" customHeight="1" x14ac:dyDescent="0.35">
      <c r="B29" s="33">
        <v>10</v>
      </c>
      <c r="C29" s="10" t="s">
        <v>16</v>
      </c>
      <c r="D29" s="1">
        <v>150000</v>
      </c>
    </row>
    <row r="30" spans="2:4" s="34" customFormat="1" ht="15" hidden="1" customHeight="1" x14ac:dyDescent="0.35">
      <c r="B30" s="33">
        <v>11</v>
      </c>
      <c r="C30" s="10" t="s">
        <v>17</v>
      </c>
      <c r="D30" s="39"/>
    </row>
    <row r="31" spans="2:4" s="34" customFormat="1" ht="15" customHeight="1" x14ac:dyDescent="0.35">
      <c r="B31" s="33">
        <v>12</v>
      </c>
      <c r="C31" s="10" t="s">
        <v>14</v>
      </c>
      <c r="D31" s="1">
        <v>205200</v>
      </c>
    </row>
    <row r="32" spans="2:4" ht="15" customHeight="1" x14ac:dyDescent="0.35">
      <c r="B32" s="33">
        <v>13</v>
      </c>
      <c r="C32" s="10" t="s">
        <v>18</v>
      </c>
      <c r="D32" s="1">
        <v>73194</v>
      </c>
    </row>
    <row r="33" spans="2:4" ht="15" customHeight="1" x14ac:dyDescent="0.35">
      <c r="B33" s="33">
        <v>14</v>
      </c>
      <c r="C33" s="10" t="s">
        <v>19</v>
      </c>
      <c r="D33" s="1">
        <v>6153568.53952567</v>
      </c>
    </row>
    <row r="34" spans="2:4" ht="15" customHeight="1" x14ac:dyDescent="0.35">
      <c r="B34" s="33">
        <v>15</v>
      </c>
      <c r="C34" s="10" t="s">
        <v>20</v>
      </c>
      <c r="D34" s="1">
        <v>143200</v>
      </c>
    </row>
    <row r="35" spans="2:4" ht="15" customHeight="1" x14ac:dyDescent="0.35">
      <c r="B35" s="33">
        <v>16</v>
      </c>
      <c r="C35" s="10" t="s">
        <v>21</v>
      </c>
      <c r="D35" s="1">
        <v>911803.85237500013</v>
      </c>
    </row>
    <row r="36" spans="2:4" ht="15" customHeight="1" x14ac:dyDescent="0.35">
      <c r="B36" s="33">
        <v>17</v>
      </c>
      <c r="C36" s="10" t="s">
        <v>22</v>
      </c>
      <c r="D36" s="1">
        <v>58800</v>
      </c>
    </row>
    <row r="37" spans="2:4" ht="15" customHeight="1" x14ac:dyDescent="0.35">
      <c r="B37" s="33">
        <v>18</v>
      </c>
      <c r="C37" s="10" t="s">
        <v>23</v>
      </c>
      <c r="D37" s="1">
        <v>190020</v>
      </c>
    </row>
    <row r="38" spans="2:4" ht="15" customHeight="1" x14ac:dyDescent="0.35">
      <c r="B38" s="33">
        <v>19</v>
      </c>
      <c r="C38" s="10" t="s">
        <v>24</v>
      </c>
      <c r="D38" s="1">
        <v>864000</v>
      </c>
    </row>
    <row r="39" spans="2:4" ht="15" customHeight="1" x14ac:dyDescent="0.35">
      <c r="B39" s="33">
        <v>20</v>
      </c>
      <c r="C39" s="10" t="s">
        <v>25</v>
      </c>
      <c r="D39" s="1">
        <v>339200</v>
      </c>
    </row>
    <row r="40" spans="2:4" ht="15" customHeight="1" x14ac:dyDescent="0.35">
      <c r="B40" s="33">
        <v>21</v>
      </c>
      <c r="C40" s="10" t="s">
        <v>26</v>
      </c>
      <c r="D40" s="40"/>
    </row>
    <row r="41" spans="2:4" ht="15" customHeight="1" x14ac:dyDescent="0.35">
      <c r="B41" s="33">
        <v>22</v>
      </c>
      <c r="C41" s="10" t="s">
        <v>27</v>
      </c>
      <c r="D41" s="1">
        <v>1064568.9456000002</v>
      </c>
    </row>
    <row r="42" spans="2:4" ht="15" customHeight="1" x14ac:dyDescent="0.35">
      <c r="B42" s="33">
        <v>23</v>
      </c>
      <c r="C42" s="13" t="s">
        <v>28</v>
      </c>
      <c r="D42" s="1">
        <v>1307034.3842105262</v>
      </c>
    </row>
    <row r="43" spans="2:4" ht="15" customHeight="1" x14ac:dyDescent="0.35">
      <c r="B43" s="33">
        <v>24</v>
      </c>
      <c r="C43" s="13" t="s">
        <v>29</v>
      </c>
      <c r="D43" s="1">
        <v>783100</v>
      </c>
    </row>
    <row r="44" spans="2:4" ht="15" customHeight="1" x14ac:dyDescent="0.35">
      <c r="B44" s="33">
        <v>25</v>
      </c>
      <c r="C44" s="5" t="s">
        <v>30</v>
      </c>
      <c r="D44" s="1">
        <v>762000</v>
      </c>
    </row>
    <row r="45" spans="2:4" ht="15" customHeight="1" thickBot="1" x14ac:dyDescent="0.4">
      <c r="B45" s="35"/>
      <c r="C45" s="15" t="s">
        <v>31</v>
      </c>
      <c r="D45" s="38">
        <f>SUM(D28:D44)</f>
        <v>13709083.721711196</v>
      </c>
    </row>
    <row r="46" spans="2:4" ht="15" customHeight="1" x14ac:dyDescent="0.35">
      <c r="B46" s="35"/>
      <c r="C46" s="10"/>
      <c r="D46" s="20"/>
    </row>
    <row r="47" spans="2:4" ht="15" customHeight="1" x14ac:dyDescent="0.35">
      <c r="B47" s="35"/>
      <c r="C47" s="10"/>
      <c r="D47" s="11"/>
    </row>
    <row r="48" spans="2:4" ht="15" customHeight="1" x14ac:dyDescent="0.35">
      <c r="B48" s="35"/>
      <c r="C48" s="7" t="s">
        <v>32</v>
      </c>
      <c r="D48" s="6"/>
    </row>
    <row r="49" spans="2:4" ht="15" customHeight="1" x14ac:dyDescent="0.35">
      <c r="B49" s="35">
        <v>26</v>
      </c>
      <c r="C49" s="10" t="s">
        <v>33</v>
      </c>
      <c r="D49" s="6">
        <v>1086056</v>
      </c>
    </row>
    <row r="50" spans="2:4" ht="15" customHeight="1" x14ac:dyDescent="0.35">
      <c r="B50" s="35">
        <v>27</v>
      </c>
      <c r="C50" s="10" t="s">
        <v>34</v>
      </c>
      <c r="D50" s="6">
        <v>1716303.33</v>
      </c>
    </row>
    <row r="51" spans="2:4" ht="15" customHeight="1" x14ac:dyDescent="0.35">
      <c r="B51" s="35">
        <v>28</v>
      </c>
      <c r="C51" s="10" t="s">
        <v>35</v>
      </c>
      <c r="D51" s="6">
        <v>264600</v>
      </c>
    </row>
    <row r="52" spans="2:4" ht="15" customHeight="1" x14ac:dyDescent="0.35">
      <c r="B52" s="35">
        <v>29</v>
      </c>
      <c r="C52" s="10" t="s">
        <v>36</v>
      </c>
      <c r="D52" s="6">
        <v>1114214.6543999999</v>
      </c>
    </row>
    <row r="53" spans="2:4" ht="15" customHeight="1" x14ac:dyDescent="0.35">
      <c r="B53" s="35">
        <v>30</v>
      </c>
      <c r="C53" s="10" t="s">
        <v>37</v>
      </c>
      <c r="D53" s="6">
        <v>2000000.0000000002</v>
      </c>
    </row>
    <row r="54" spans="2:4" ht="15" customHeight="1" x14ac:dyDescent="0.35">
      <c r="B54" s="35">
        <v>31</v>
      </c>
      <c r="C54" s="10" t="s">
        <v>38</v>
      </c>
      <c r="D54" s="6">
        <v>348000</v>
      </c>
    </row>
    <row r="55" spans="2:4" ht="15" customHeight="1" x14ac:dyDescent="0.35">
      <c r="B55" s="35">
        <v>32</v>
      </c>
      <c r="C55" s="10" t="s">
        <v>39</v>
      </c>
      <c r="D55" s="6">
        <v>5912380</v>
      </c>
    </row>
    <row r="56" spans="2:4" ht="15" customHeight="1" x14ac:dyDescent="0.35">
      <c r="B56" s="35">
        <v>33</v>
      </c>
      <c r="C56" s="10" t="s">
        <v>40</v>
      </c>
      <c r="D56" s="6">
        <v>212880</v>
      </c>
    </row>
    <row r="57" spans="2:4" ht="15" customHeight="1" x14ac:dyDescent="0.35">
      <c r="B57" s="35">
        <v>34</v>
      </c>
      <c r="C57" s="10" t="s">
        <v>41</v>
      </c>
      <c r="D57" s="6">
        <v>1314720.6532428255</v>
      </c>
    </row>
    <row r="58" spans="2:4" ht="15" customHeight="1" x14ac:dyDescent="0.35">
      <c r="B58" s="35">
        <v>35</v>
      </c>
      <c r="C58" s="10" t="s">
        <v>42</v>
      </c>
      <c r="D58" s="6">
        <v>0</v>
      </c>
    </row>
    <row r="59" spans="2:4" ht="15" customHeight="1" thickBot="1" x14ac:dyDescent="0.4">
      <c r="B59" s="35">
        <v>36</v>
      </c>
      <c r="C59" s="10" t="s">
        <v>43</v>
      </c>
      <c r="D59" s="6">
        <v>2242222.7306976742</v>
      </c>
    </row>
    <row r="60" spans="2:4" ht="15" customHeight="1" thickBot="1" x14ac:dyDescent="0.4">
      <c r="B60" s="35"/>
      <c r="C60" s="15" t="s">
        <v>44</v>
      </c>
      <c r="D60" s="22">
        <f>SUM(D49:D59)</f>
        <v>16211377.368340502</v>
      </c>
    </row>
    <row r="61" spans="2:4" ht="15" customHeight="1" thickBot="1" x14ac:dyDescent="0.4">
      <c r="B61" s="35"/>
      <c r="C61" s="10"/>
      <c r="D61" s="21"/>
    </row>
    <row r="62" spans="2:4" ht="15" customHeight="1" thickBot="1" x14ac:dyDescent="0.4">
      <c r="B62" s="35"/>
      <c r="C62" s="15" t="s">
        <v>45</v>
      </c>
      <c r="D62" s="22">
        <f>D25+D45+D60+D18+D20</f>
        <v>124558398.44171834</v>
      </c>
    </row>
    <row r="63" spans="2:4" ht="15" customHeight="1" x14ac:dyDescent="0.35">
      <c r="B63" s="35"/>
      <c r="C63" s="10"/>
      <c r="D63" s="20"/>
    </row>
    <row r="64" spans="2:4" ht="15" customHeight="1" x14ac:dyDescent="0.35">
      <c r="B64" s="35"/>
      <c r="C64" s="7" t="s">
        <v>51</v>
      </c>
      <c r="D64" s="14">
        <f>D16-D62</f>
        <v>-2275190.2869564444</v>
      </c>
    </row>
    <row r="65" spans="2:4" ht="15" customHeight="1" x14ac:dyDescent="0.35">
      <c r="B65" s="35">
        <v>37</v>
      </c>
      <c r="C65" s="10" t="s">
        <v>46</v>
      </c>
      <c r="D65" s="11">
        <v>2734314.8571428573</v>
      </c>
    </row>
    <row r="66" spans="2:4" ht="15" customHeight="1" x14ac:dyDescent="0.35">
      <c r="B66" s="35">
        <v>38</v>
      </c>
      <c r="C66" s="10" t="s">
        <v>47</v>
      </c>
      <c r="D66" s="14">
        <v>-376223.79604582302</v>
      </c>
    </row>
    <row r="67" spans="2:4" ht="15" customHeight="1" thickBot="1" x14ac:dyDescent="0.4">
      <c r="B67" s="35"/>
      <c r="C67" s="10"/>
      <c r="D67" s="23"/>
    </row>
    <row r="68" spans="2:4" s="26" customFormat="1" ht="15" customHeight="1" thickBot="1" x14ac:dyDescent="0.35">
      <c r="B68" s="35"/>
      <c r="C68" s="15" t="s">
        <v>48</v>
      </c>
      <c r="D68" s="24">
        <f>SUM(D64:D67)</f>
        <v>82900.774140589871</v>
      </c>
    </row>
    <row r="69" spans="2:4" ht="14.5" customHeight="1" x14ac:dyDescent="0.35">
      <c r="B69" s="35"/>
      <c r="C69" s="10"/>
      <c r="D69" s="20"/>
    </row>
    <row r="70" spans="2:4" ht="18.75" customHeight="1" x14ac:dyDescent="0.35">
      <c r="D70" s="36"/>
    </row>
    <row r="71" spans="2:4" ht="18.75" customHeight="1" x14ac:dyDescent="0.35">
      <c r="D71" s="37"/>
    </row>
    <row r="72" spans="2:4" ht="18.75" customHeight="1" x14ac:dyDescent="0.35">
      <c r="D72" s="37"/>
    </row>
    <row r="73" spans="2:4" ht="18.75" customHeight="1" x14ac:dyDescent="0.35">
      <c r="D73" s="37"/>
    </row>
    <row r="74" spans="2:4" ht="18.75" customHeight="1" x14ac:dyDescent="0.35">
      <c r="D74" s="37"/>
    </row>
    <row r="75" spans="2:4" ht="18.75" customHeight="1" x14ac:dyDescent="0.35">
      <c r="D75" s="37"/>
    </row>
    <row r="76" spans="2:4" ht="18.75" customHeight="1" x14ac:dyDescent="0.35">
      <c r="D76" s="37"/>
    </row>
    <row r="77" spans="2:4" ht="18.75" customHeight="1" x14ac:dyDescent="0.35">
      <c r="D77" s="37"/>
    </row>
    <row r="78" spans="2:4" ht="18.75" customHeight="1" x14ac:dyDescent="0.35">
      <c r="D78" s="37"/>
    </row>
    <row r="79" spans="2:4" ht="18.75" customHeight="1" x14ac:dyDescent="0.35">
      <c r="D79" s="37"/>
    </row>
    <row r="80" spans="2:4" ht="18.75" customHeight="1" x14ac:dyDescent="0.35">
      <c r="D80" s="37"/>
    </row>
    <row r="81" spans="4:4" ht="18.75" customHeight="1" x14ac:dyDescent="0.35">
      <c r="D81" s="37"/>
    </row>
    <row r="82" spans="4:4" ht="18.75" customHeight="1" x14ac:dyDescent="0.35">
      <c r="D82" s="37"/>
    </row>
    <row r="83" spans="4:4" ht="18.75" customHeight="1" x14ac:dyDescent="0.35">
      <c r="D83" s="37"/>
    </row>
    <row r="84" spans="4:4" ht="18.75" customHeight="1" x14ac:dyDescent="0.35">
      <c r="D84" s="37"/>
    </row>
    <row r="85" spans="4:4" ht="18.75" customHeight="1" x14ac:dyDescent="0.35">
      <c r="D85" s="37"/>
    </row>
    <row r="86" spans="4:4" ht="18.75" customHeight="1" x14ac:dyDescent="0.35">
      <c r="D86" s="37"/>
    </row>
    <row r="87" spans="4:4" ht="18.75" customHeight="1" x14ac:dyDescent="0.35">
      <c r="D87" s="37"/>
    </row>
    <row r="88" spans="4:4" ht="18.75" customHeight="1" x14ac:dyDescent="0.35">
      <c r="D88" s="37"/>
    </row>
    <row r="89" spans="4:4" ht="18.75" customHeight="1" x14ac:dyDescent="0.35">
      <c r="D89" s="37"/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Monageng</dc:creator>
  <cp:lastModifiedBy>Catherine Monageng</cp:lastModifiedBy>
  <cp:lastPrinted>2021-12-10T07:44:57Z</cp:lastPrinted>
  <dcterms:created xsi:type="dcterms:W3CDTF">2021-12-02T11:07:40Z</dcterms:created>
  <dcterms:modified xsi:type="dcterms:W3CDTF">2023-12-08T13:36:57Z</dcterms:modified>
</cp:coreProperties>
</file>